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9375" windowHeight="4710" tabRatio="942" activeTab="0"/>
  </bookViews>
  <sheets>
    <sheet name="СПИСОК" sheetId="1" r:id="rId1"/>
    <sheet name="1 стр." sheetId="2" r:id="rId2"/>
    <sheet name="2 стр." sheetId="3" r:id="rId3"/>
    <sheet name="3 стр." sheetId="4" r:id="rId4"/>
    <sheet name="4 стр." sheetId="5" r:id="rId5"/>
  </sheets>
  <definedNames>
    <definedName name="_xlnm.Print_Area" localSheetId="1">'1 стр.'!$A$1:$I$68</definedName>
    <definedName name="_xlnm.Print_Area" localSheetId="2">'2 стр.'!$A$1:$I$67</definedName>
    <definedName name="_xlnm.Print_Area" localSheetId="3">'3 стр.'!$A$1:$J$91</definedName>
    <definedName name="_xlnm.Print_Area" localSheetId="4">'4 стр.'!$A$1:$J$95</definedName>
    <definedName name="_xlnm.Print_Area" localSheetId="0">'СПИСОК'!$A$1:$I$64</definedName>
  </definedNames>
  <calcPr fullCalcOnLoad="1" refMode="R1C1"/>
</workbook>
</file>

<file path=xl/sharedStrings.xml><?xml version="1.0" encoding="utf-8"?>
<sst xmlns="http://schemas.openxmlformats.org/spreadsheetml/2006/main" count="269" uniqueCount="104">
  <si>
    <t>1-е место</t>
  </si>
  <si>
    <t>2-е место</t>
  </si>
  <si>
    <t>3-е место</t>
  </si>
  <si>
    <t>4-е место</t>
  </si>
  <si>
    <t>5-е место</t>
  </si>
  <si>
    <t>6-е место</t>
  </si>
  <si>
    <t>9-е место</t>
  </si>
  <si>
    <t>7-е место</t>
  </si>
  <si>
    <t>10-е место</t>
  </si>
  <si>
    <t>8-е место</t>
  </si>
  <si>
    <t>11-е место</t>
  </si>
  <si>
    <t>12-е место</t>
  </si>
  <si>
    <t>13-е место</t>
  </si>
  <si>
    <t>15-е место</t>
  </si>
  <si>
    <t>14-е место</t>
  </si>
  <si>
    <t>16-е место</t>
  </si>
  <si>
    <t>17-е место</t>
  </si>
  <si>
    <t>18-е место</t>
  </si>
  <si>
    <t>21-е место</t>
  </si>
  <si>
    <t>20-е место</t>
  </si>
  <si>
    <t>22-е место</t>
  </si>
  <si>
    <t>23-е место</t>
  </si>
  <si>
    <t>24-е место</t>
  </si>
  <si>
    <t>25-е место</t>
  </si>
  <si>
    <t>29-е место</t>
  </si>
  <si>
    <t>26-е место</t>
  </si>
  <si>
    <t>30-е место</t>
  </si>
  <si>
    <t>27-е место</t>
  </si>
  <si>
    <t>31-е место</t>
  </si>
  <si>
    <t>28-е место</t>
  </si>
  <si>
    <t>32-е место</t>
  </si>
  <si>
    <t>35-е место</t>
  </si>
  <si>
    <t>36-е место</t>
  </si>
  <si>
    <t>37-е место</t>
  </si>
  <si>
    <t>33-е место</t>
  </si>
  <si>
    <t>38-е место</t>
  </si>
  <si>
    <t>34-е место</t>
  </si>
  <si>
    <t>39-е место</t>
  </si>
  <si>
    <t>40-е место</t>
  </si>
  <si>
    <t>41-е место</t>
  </si>
  <si>
    <t>45-е место</t>
  </si>
  <si>
    <t>42-е место</t>
  </si>
  <si>
    <t>47-е место</t>
  </si>
  <si>
    <t>43-е место</t>
  </si>
  <si>
    <t>46-е место</t>
  </si>
  <si>
    <t>48-е место</t>
  </si>
  <si>
    <t>44-е место</t>
  </si>
  <si>
    <t>51-е место</t>
  </si>
  <si>
    <t>52-е место</t>
  </si>
  <si>
    <t>53-е место</t>
  </si>
  <si>
    <t>49-е место</t>
  </si>
  <si>
    <t>54-е место</t>
  </si>
  <si>
    <t>50-е место</t>
  </si>
  <si>
    <t>55-е место</t>
  </si>
  <si>
    <t>56-е место</t>
  </si>
  <si>
    <t>57-е место</t>
  </si>
  <si>
    <t>61-е место</t>
  </si>
  <si>
    <t>58-е место</t>
  </si>
  <si>
    <t>62-е место</t>
  </si>
  <si>
    <t>59-е место</t>
  </si>
  <si>
    <t>63-е место</t>
  </si>
  <si>
    <t>64-е место</t>
  </si>
  <si>
    <t>60-е место</t>
  </si>
  <si>
    <t>19-е место</t>
  </si>
  <si>
    <t>Этап Кубка Башкортостана 2007</t>
  </si>
  <si>
    <t>Хайруллин Ренат</t>
  </si>
  <si>
    <t>Усков Сергей</t>
  </si>
  <si>
    <t>Финал Турнира Дню Республики. 20 октября</t>
  </si>
  <si>
    <t>Яковлев Михаил</t>
  </si>
  <si>
    <t>Аристов Александр</t>
  </si>
  <si>
    <t>Гизятов Сергей</t>
  </si>
  <si>
    <t>Срумов Антон</t>
  </si>
  <si>
    <t>Мазмаев Руслан</t>
  </si>
  <si>
    <t>Ахтемзянов Рустам</t>
  </si>
  <si>
    <t>Урманов Артур</t>
  </si>
  <si>
    <t>Харламов Руслан</t>
  </si>
  <si>
    <t>Шариков Сергей</t>
  </si>
  <si>
    <t>Валеев Риф</t>
  </si>
  <si>
    <t>Латыпов Эдуард</t>
  </si>
  <si>
    <t>Божко Роман</t>
  </si>
  <si>
    <t>Горбунов Валентин</t>
  </si>
  <si>
    <t>Шакуров Нафис</t>
  </si>
  <si>
    <t>Агзамов Альберт</t>
  </si>
  <si>
    <t>Сафиуллин Азат</t>
  </si>
  <si>
    <t>Максютов Азат</t>
  </si>
  <si>
    <t>Салягутдинов Дмитрий</t>
  </si>
  <si>
    <t>Аглетдинов Руслан</t>
  </si>
  <si>
    <t>Отин Роман</t>
  </si>
  <si>
    <t>Уткулов Ринат</t>
  </si>
  <si>
    <t>Корепанов Андрей</t>
  </si>
  <si>
    <t>Исмайлов Азат</t>
  </si>
  <si>
    <t>Шарипов Вадим</t>
  </si>
  <si>
    <t>Куршев Алексей</t>
  </si>
  <si>
    <t>Старновский Семен</t>
  </si>
  <si>
    <t>Суфияров Эдуард</t>
  </si>
  <si>
    <t>Наконечный Антон</t>
  </si>
  <si>
    <t>Сафиуллин Александр</t>
  </si>
  <si>
    <t>Мазурин Александр</t>
  </si>
  <si>
    <t>Хабиров Марс</t>
  </si>
  <si>
    <t>Хубатулин Ринат</t>
  </si>
  <si>
    <t>Искаров Руслан</t>
  </si>
  <si>
    <t>Антонов Олег</t>
  </si>
  <si>
    <t>Новокрещенов Владимир</t>
  </si>
  <si>
    <t>Толкачев Иван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</si>
</sst>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</numFmts>
  <fonts count="1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b/>
      <sz val="6"/>
      <color indexed="8"/>
      <name val="Courier New Cyr"/>
      <family val="3"/>
    </font>
    <font>
      <sz val="6"/>
      <color indexed="8"/>
      <name val="Arial Cyr"/>
      <family val="0"/>
    </font>
    <font>
      <sz val="14"/>
      <name val="Arial Cyr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b/>
      <sz val="10"/>
      <color indexed="14"/>
      <name val="Arial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Courier New Cyr"/>
      <family val="3"/>
    </font>
    <font>
      <sz val="8"/>
      <color indexed="8"/>
      <name val="Arial Cyr"/>
      <family val="0"/>
    </font>
    <font>
      <sz val="10"/>
      <color indexed="8"/>
      <name val="Arial"/>
      <family val="2"/>
    </font>
    <font>
      <b/>
      <sz val="12"/>
      <name val="Arial Cyr"/>
      <family val="0"/>
    </font>
    <font>
      <b/>
      <sz val="12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5" fillId="2" borderId="0" xfId="0" applyFont="1" applyFill="1" applyAlignment="1" applyProtection="1">
      <alignment horizontal="right" vertical="center"/>
      <protection/>
    </xf>
    <xf numFmtId="0" fontId="6" fillId="2" borderId="0" xfId="0" applyFont="1" applyFill="1" applyAlignment="1" applyProtection="1">
      <alignment vertical="center"/>
      <protection/>
    </xf>
    <xf numFmtId="0" fontId="10" fillId="0" borderId="0" xfId="0" applyFont="1" applyAlignment="1">
      <alignment/>
    </xf>
    <xf numFmtId="0" fontId="11" fillId="2" borderId="0" xfId="0" applyFont="1" applyFill="1" applyAlignment="1" applyProtection="1">
      <alignment horizontal="right" vertical="center"/>
      <protection/>
    </xf>
    <xf numFmtId="0" fontId="8" fillId="2" borderId="0" xfId="0" applyFont="1" applyFill="1" applyAlignment="1" applyProtection="1">
      <alignment horizontal="right" vertical="center"/>
      <protection/>
    </xf>
    <xf numFmtId="0" fontId="9" fillId="2" borderId="1" xfId="0" applyFont="1" applyFill="1" applyBorder="1" applyAlignment="1" applyProtection="1">
      <alignment horizontal="right" vertical="center"/>
      <protection/>
    </xf>
    <xf numFmtId="0" fontId="8" fillId="2" borderId="1" xfId="0" applyFont="1" applyFill="1" applyBorder="1" applyAlignment="1" applyProtection="1">
      <alignment horizontal="right" vertical="center"/>
      <protection/>
    </xf>
    <xf numFmtId="0" fontId="8" fillId="2" borderId="0" xfId="0" applyFont="1" applyFill="1" applyBorder="1" applyAlignment="1" applyProtection="1">
      <alignment horizontal="right" vertical="center"/>
      <protection/>
    </xf>
    <xf numFmtId="0" fontId="10" fillId="2" borderId="0" xfId="0" applyFont="1" applyFill="1" applyAlignment="1" applyProtection="1">
      <alignment/>
      <protection/>
    </xf>
    <xf numFmtId="0" fontId="8" fillId="2" borderId="0" xfId="0" applyFont="1" applyFill="1" applyAlignment="1" applyProtection="1">
      <alignment horizontal="left" vertical="center"/>
      <protection/>
    </xf>
    <xf numFmtId="0" fontId="9" fillId="2" borderId="0" xfId="0" applyFont="1" applyFill="1" applyAlignment="1" applyProtection="1">
      <alignment horizontal="left" vertical="center"/>
      <protection/>
    </xf>
    <xf numFmtId="0" fontId="8" fillId="2" borderId="2" xfId="0" applyFont="1" applyFill="1" applyBorder="1" applyAlignment="1" applyProtection="1">
      <alignment horizontal="right" vertical="center"/>
      <protection/>
    </xf>
    <xf numFmtId="0" fontId="14" fillId="2" borderId="0" xfId="0" applyFont="1" applyFill="1" applyAlignment="1" applyProtection="1">
      <alignment horizontal="right" vertical="center"/>
      <protection/>
    </xf>
    <xf numFmtId="0" fontId="4" fillId="0" borderId="0" xfId="0" applyFont="1" applyAlignment="1">
      <alignment/>
    </xf>
    <xf numFmtId="0" fontId="15" fillId="2" borderId="0" xfId="0" applyFont="1" applyFill="1" applyAlignment="1" applyProtection="1">
      <alignment vertical="center"/>
      <protection/>
    </xf>
    <xf numFmtId="0" fontId="9" fillId="2" borderId="0" xfId="0" applyFont="1" applyFill="1" applyAlignment="1" applyProtection="1">
      <alignment/>
      <protection/>
    </xf>
    <xf numFmtId="0" fontId="12" fillId="2" borderId="3" xfId="0" applyFont="1" applyFill="1" applyBorder="1" applyAlignment="1" applyProtection="1">
      <alignment horizontal="left" vertical="center"/>
      <protection/>
    </xf>
    <xf numFmtId="0" fontId="12" fillId="2" borderId="4" xfId="0" applyFont="1" applyFill="1" applyBorder="1" applyAlignment="1" applyProtection="1">
      <alignment horizontal="left" vertical="center"/>
      <protection/>
    </xf>
    <xf numFmtId="0" fontId="13" fillId="2" borderId="0" xfId="0" applyFont="1" applyFill="1" applyAlignment="1" applyProtection="1">
      <alignment horizontal="right" vertical="center"/>
      <protection/>
    </xf>
    <xf numFmtId="0" fontId="9" fillId="2" borderId="0" xfId="0" applyFont="1" applyFill="1" applyAlignment="1" applyProtection="1">
      <alignment horizontal="right" vertical="center"/>
      <protection/>
    </xf>
    <xf numFmtId="0" fontId="13" fillId="2" borderId="1" xfId="0" applyFont="1" applyFill="1" applyBorder="1" applyAlignment="1" applyProtection="1">
      <alignment horizontal="right" vertical="center"/>
      <protection/>
    </xf>
    <xf numFmtId="0" fontId="13" fillId="2" borderId="0" xfId="0" applyFont="1" applyFill="1" applyBorder="1" applyAlignment="1" applyProtection="1">
      <alignment horizontal="right" vertical="center"/>
      <protection/>
    </xf>
    <xf numFmtId="0" fontId="13" fillId="0" borderId="1" xfId="0" applyFont="1" applyFill="1" applyBorder="1" applyAlignment="1" applyProtection="1">
      <alignment horizontal="right" vertical="center"/>
      <protection/>
    </xf>
    <xf numFmtId="0" fontId="9" fillId="2" borderId="0" xfId="0" applyFont="1" applyFill="1" applyBorder="1" applyAlignment="1" applyProtection="1">
      <alignment horizontal="right" vertical="center"/>
      <protection/>
    </xf>
    <xf numFmtId="0" fontId="9" fillId="2" borderId="1" xfId="0" applyFont="1" applyFill="1" applyBorder="1" applyAlignment="1" applyProtection="1">
      <alignment horizontal="left" vertical="center"/>
      <protection/>
    </xf>
    <xf numFmtId="0" fontId="16" fillId="2" borderId="0" xfId="0" applyFont="1" applyFill="1" applyAlignment="1" applyProtection="1">
      <alignment vertical="center"/>
      <protection/>
    </xf>
    <xf numFmtId="0" fontId="12" fillId="2" borderId="3" xfId="0" applyFont="1" applyFill="1" applyBorder="1" applyAlignment="1" applyProtection="1">
      <alignment horizontal="left"/>
      <protection/>
    </xf>
    <xf numFmtId="0" fontId="12" fillId="2" borderId="4" xfId="0" applyFont="1" applyFill="1" applyBorder="1" applyAlignment="1" applyProtection="1">
      <alignment horizontal="left"/>
      <protection/>
    </xf>
    <xf numFmtId="0" fontId="13" fillId="2" borderId="3" xfId="0" applyFont="1" applyFill="1" applyBorder="1" applyAlignment="1" applyProtection="1">
      <alignment vertical="center"/>
      <protection/>
    </xf>
    <xf numFmtId="0" fontId="8" fillId="2" borderId="3" xfId="0" applyFont="1" applyFill="1" applyBorder="1" applyAlignment="1" applyProtection="1">
      <alignment horizontal="left" vertical="center"/>
      <protection/>
    </xf>
    <xf numFmtId="0" fontId="8" fillId="2" borderId="4" xfId="0" applyFont="1" applyFill="1" applyBorder="1" applyAlignment="1" applyProtection="1">
      <alignment horizontal="left" vertical="center"/>
      <protection/>
    </xf>
    <xf numFmtId="0" fontId="13" fillId="2" borderId="3" xfId="0" applyFont="1" applyFill="1" applyBorder="1" applyAlignment="1" applyProtection="1">
      <alignment horizontal="left" vertical="center"/>
      <protection/>
    </xf>
    <xf numFmtId="0" fontId="13" fillId="2" borderId="4" xfId="0" applyFont="1" applyFill="1" applyBorder="1" applyAlignment="1" applyProtection="1">
      <alignment horizontal="left" vertical="center"/>
      <protection/>
    </xf>
    <xf numFmtId="0" fontId="13" fillId="2" borderId="4" xfId="0" applyFont="1" applyFill="1" applyBorder="1" applyAlignment="1" applyProtection="1">
      <alignment horizontal="right" vertical="center"/>
      <protection/>
    </xf>
    <xf numFmtId="0" fontId="12" fillId="2" borderId="3" xfId="0" applyFont="1" applyFill="1" applyBorder="1" applyAlignment="1" applyProtection="1">
      <alignment horizontal="right"/>
      <protection/>
    </xf>
    <xf numFmtId="0" fontId="12" fillId="2" borderId="4" xfId="0" applyFont="1" applyFill="1" applyBorder="1" applyAlignment="1" applyProtection="1">
      <alignment horizontal="right"/>
      <protection/>
    </xf>
    <xf numFmtId="0" fontId="13" fillId="2" borderId="4" xfId="0" applyFont="1" applyFill="1" applyBorder="1" applyAlignment="1" applyProtection="1">
      <alignment vertical="center"/>
      <protection/>
    </xf>
    <xf numFmtId="0" fontId="8" fillId="2" borderId="5" xfId="0" applyFont="1" applyFill="1" applyBorder="1" applyAlignment="1" applyProtection="1">
      <alignment horizontal="left" vertical="center"/>
      <protection/>
    </xf>
    <xf numFmtId="0" fontId="7" fillId="3" borderId="6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7" fillId="2" borderId="0" xfId="0" applyFont="1" applyFill="1" applyAlignment="1" applyProtection="1">
      <alignment/>
      <protection/>
    </xf>
    <xf numFmtId="0" fontId="18" fillId="2" borderId="0" xfId="0" applyFont="1" applyFill="1" applyAlignment="1" applyProtection="1">
      <alignment/>
      <protection/>
    </xf>
    <xf numFmtId="0" fontId="8" fillId="2" borderId="0" xfId="0" applyFont="1" applyFill="1" applyAlignment="1" applyProtection="1">
      <alignment horizontal="right" vertical="center"/>
      <protection/>
    </xf>
    <xf numFmtId="0" fontId="12" fillId="2" borderId="3" xfId="0" applyFont="1" applyFill="1" applyBorder="1" applyAlignment="1" applyProtection="1">
      <alignment horizontal="left"/>
      <protection/>
    </xf>
    <xf numFmtId="0" fontId="12" fillId="2" borderId="4" xfId="0" applyFont="1" applyFill="1" applyBorder="1" applyAlignment="1" applyProtection="1">
      <alignment horizontal="left"/>
      <protection/>
    </xf>
    <xf numFmtId="0" fontId="13" fillId="2" borderId="0" xfId="0" applyFont="1" applyFill="1" applyAlignment="1" applyProtection="1">
      <alignment horizontal="right" vertical="center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font>
        <b val="0"/>
        <i/>
        <strike/>
        <color rgb="FFE3E3E3"/>
      </font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0</xdr:rowOff>
    </xdr:from>
    <xdr:to>
      <xdr:col>3</xdr:col>
      <xdr:colOff>609600</xdr:colOff>
      <xdr:row>10</xdr:row>
      <xdr:rowOff>38100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685800"/>
          <a:ext cx="130492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3</xdr:row>
      <xdr:rowOff>66675</xdr:rowOff>
    </xdr:from>
    <xdr:to>
      <xdr:col>9</xdr:col>
      <xdr:colOff>0</xdr:colOff>
      <xdr:row>5</xdr:row>
      <xdr:rowOff>47625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43925" y="581025"/>
          <a:ext cx="0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9</xdr:col>
      <xdr:colOff>0</xdr:colOff>
      <xdr:row>3</xdr:row>
      <xdr:rowOff>66675</xdr:rowOff>
    </xdr:from>
    <xdr:to>
      <xdr:col>9</xdr:col>
      <xdr:colOff>0</xdr:colOff>
      <xdr:row>5</xdr:row>
      <xdr:rowOff>47625</xdr:rowOff>
    </xdr:to>
    <xdr:pic>
      <xdr:nvPicPr>
        <xdr:cNvPr id="2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43925" y="581025"/>
          <a:ext cx="0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6</xdr:col>
      <xdr:colOff>133350</xdr:colOff>
      <xdr:row>2</xdr:row>
      <xdr:rowOff>19050</xdr:rowOff>
    </xdr:from>
    <xdr:to>
      <xdr:col>8</xdr:col>
      <xdr:colOff>419100</xdr:colOff>
      <xdr:row>11</xdr:row>
      <xdr:rowOff>114300</xdr:rowOff>
    </xdr:to>
    <xdr:pic>
      <xdr:nvPicPr>
        <xdr:cNvPr id="3" name="Picture 24"/>
        <xdr:cNvPicPr preferRelativeResize="1">
          <a:picLocks noChangeAspect="1"/>
        </xdr:cNvPicPr>
      </xdr:nvPicPr>
      <xdr:blipFill>
        <a:blip r:embed="rId2">
          <a:clrChange>
            <a:clrFrom>
              <a:srgbClr val="FCFEFC"/>
            </a:clrFrom>
            <a:clrTo>
              <a:srgbClr val="FCFEFC">
                <a:alpha val="0"/>
              </a:srgbClr>
            </a:clrTo>
          </a:clrChange>
        </a:blip>
        <a:stretch>
          <a:fillRect/>
        </a:stretch>
      </xdr:blipFill>
      <xdr:spPr>
        <a:xfrm>
          <a:off x="7134225" y="361950"/>
          <a:ext cx="131445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439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pic>
      <xdr:nvPicPr>
        <xdr:cNvPr id="2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439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66675</xdr:rowOff>
    </xdr:from>
    <xdr:to>
      <xdr:col>0</xdr:col>
      <xdr:colOff>0</xdr:colOff>
      <xdr:row>6</xdr:row>
      <xdr:rowOff>47625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4350"/>
          <a:ext cx="0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I64"/>
  <sheetViews>
    <sheetView tabSelected="1" view="pageBreakPreview" zoomScale="120" zoomScaleSheetLayoutView="120" workbookViewId="0" topLeftCell="A1">
      <selection activeCell="A1" sqref="A1"/>
    </sheetView>
  </sheetViews>
  <sheetFormatPr defaultColWidth="9.00390625" defaultRowHeight="12.75"/>
  <cols>
    <col min="1" max="1" width="41.875" style="40" customWidth="1"/>
    <col min="2" max="16384" width="9.125" style="40" customWidth="1"/>
  </cols>
  <sheetData>
    <row r="1" spans="1:9" ht="18">
      <c r="A1" s="39" t="s">
        <v>68</v>
      </c>
      <c r="B1" s="41"/>
      <c r="C1" s="42" t="s">
        <v>64</v>
      </c>
      <c r="D1" s="41"/>
      <c r="E1" s="41"/>
      <c r="F1" s="41"/>
      <c r="G1" s="41"/>
      <c r="H1" s="41"/>
      <c r="I1" s="41"/>
    </row>
    <row r="2" spans="1:9" ht="18">
      <c r="A2" s="39" t="s">
        <v>69</v>
      </c>
      <c r="B2" s="41"/>
      <c r="C2" s="43" t="s">
        <v>67</v>
      </c>
      <c r="D2" s="41"/>
      <c r="E2" s="41"/>
      <c r="F2" s="41"/>
      <c r="G2" s="41"/>
      <c r="H2" s="41"/>
      <c r="I2" s="41"/>
    </row>
    <row r="3" spans="1:9" ht="18">
      <c r="A3" s="39" t="s">
        <v>70</v>
      </c>
      <c r="B3" s="41"/>
      <c r="C3" s="41"/>
      <c r="D3" s="41"/>
      <c r="E3" s="41"/>
      <c r="F3" s="41"/>
      <c r="G3" s="41"/>
      <c r="H3" s="41"/>
      <c r="I3" s="41"/>
    </row>
    <row r="4" spans="1:9" ht="18">
      <c r="A4" s="39" t="s">
        <v>71</v>
      </c>
      <c r="B4" s="41"/>
      <c r="C4" s="41"/>
      <c r="D4" s="41"/>
      <c r="E4" s="41"/>
      <c r="F4" s="41"/>
      <c r="G4" s="41"/>
      <c r="H4" s="41"/>
      <c r="I4" s="41"/>
    </row>
    <row r="5" spans="1:9" ht="18">
      <c r="A5" s="39" t="s">
        <v>72</v>
      </c>
      <c r="B5" s="41"/>
      <c r="C5" s="41"/>
      <c r="D5" s="41"/>
      <c r="E5" s="41"/>
      <c r="F5" s="41"/>
      <c r="G5" s="41"/>
      <c r="H5" s="41"/>
      <c r="I5" s="41"/>
    </row>
    <row r="6" spans="1:9" ht="18">
      <c r="A6" s="39" t="s">
        <v>73</v>
      </c>
      <c r="B6" s="41"/>
      <c r="C6" s="41"/>
      <c r="D6" s="41"/>
      <c r="E6" s="41"/>
      <c r="F6" s="41"/>
      <c r="G6" s="41"/>
      <c r="H6" s="41"/>
      <c r="I6" s="41"/>
    </row>
    <row r="7" spans="1:9" ht="18">
      <c r="A7" s="39" t="s">
        <v>74</v>
      </c>
      <c r="B7" s="41"/>
      <c r="C7" s="41"/>
      <c r="D7" s="41"/>
      <c r="E7" s="41"/>
      <c r="F7" s="41"/>
      <c r="G7" s="41"/>
      <c r="H7" s="41"/>
      <c r="I7" s="41"/>
    </row>
    <row r="8" spans="1:9" ht="18">
      <c r="A8" s="39" t="s">
        <v>75</v>
      </c>
      <c r="B8" s="41"/>
      <c r="C8" s="41"/>
      <c r="D8" s="41"/>
      <c r="E8" s="41"/>
      <c r="F8" s="41"/>
      <c r="G8" s="41"/>
      <c r="H8" s="41"/>
      <c r="I8" s="41"/>
    </row>
    <row r="9" spans="1:9" ht="18">
      <c r="A9" s="39" t="s">
        <v>76</v>
      </c>
      <c r="B9" s="41"/>
      <c r="C9" s="41"/>
      <c r="D9" s="41"/>
      <c r="E9" s="41"/>
      <c r="F9" s="41"/>
      <c r="G9" s="41"/>
      <c r="H9" s="41"/>
      <c r="I9" s="41"/>
    </row>
    <row r="10" spans="1:9" ht="18">
      <c r="A10" s="39" t="s">
        <v>77</v>
      </c>
      <c r="B10" s="41"/>
      <c r="C10" s="41"/>
      <c r="D10" s="41"/>
      <c r="E10" s="41"/>
      <c r="F10" s="41"/>
      <c r="G10" s="41"/>
      <c r="H10" s="41"/>
      <c r="I10" s="41"/>
    </row>
    <row r="11" spans="1:9" ht="18">
      <c r="A11" s="39" t="s">
        <v>78</v>
      </c>
      <c r="B11" s="41"/>
      <c r="C11" s="41"/>
      <c r="D11" s="41"/>
      <c r="E11" s="41"/>
      <c r="F11" s="41"/>
      <c r="G11" s="41"/>
      <c r="H11" s="41"/>
      <c r="I11" s="41"/>
    </row>
    <row r="12" spans="1:9" ht="18">
      <c r="A12" s="39" t="s">
        <v>79</v>
      </c>
      <c r="B12" s="41"/>
      <c r="C12" s="41"/>
      <c r="D12" s="41"/>
      <c r="E12" s="41"/>
      <c r="F12" s="41"/>
      <c r="G12" s="41"/>
      <c r="H12" s="41"/>
      <c r="I12" s="41"/>
    </row>
    <row r="13" spans="1:9" ht="18">
      <c r="A13" s="39" t="s">
        <v>80</v>
      </c>
      <c r="B13" s="41"/>
      <c r="C13" s="41"/>
      <c r="D13" s="41"/>
      <c r="E13" s="41"/>
      <c r="F13" s="41"/>
      <c r="G13" s="41"/>
      <c r="H13" s="41"/>
      <c r="I13" s="41"/>
    </row>
    <row r="14" spans="1:9" ht="18">
      <c r="A14" s="39" t="s">
        <v>81</v>
      </c>
      <c r="B14" s="41"/>
      <c r="C14" s="41"/>
      <c r="D14" s="41"/>
      <c r="E14" s="41"/>
      <c r="F14" s="41"/>
      <c r="G14" s="41"/>
      <c r="H14" s="41"/>
      <c r="I14" s="41"/>
    </row>
    <row r="15" spans="1:9" ht="18">
      <c r="A15" s="39" t="s">
        <v>82</v>
      </c>
      <c r="B15" s="41"/>
      <c r="C15" s="41"/>
      <c r="D15" s="41"/>
      <c r="E15" s="41"/>
      <c r="F15" s="41"/>
      <c r="G15" s="41"/>
      <c r="H15" s="41"/>
      <c r="I15" s="41"/>
    </row>
    <row r="16" spans="1:9" ht="18">
      <c r="A16" s="39" t="s">
        <v>83</v>
      </c>
      <c r="B16" s="41"/>
      <c r="C16" s="41"/>
      <c r="D16" s="41"/>
      <c r="E16" s="41"/>
      <c r="F16" s="41"/>
      <c r="G16" s="41"/>
      <c r="H16" s="41"/>
      <c r="I16" s="41"/>
    </row>
    <row r="17" spans="1:9" ht="18">
      <c r="A17" s="39" t="s">
        <v>84</v>
      </c>
      <c r="B17" s="41"/>
      <c r="C17" s="41"/>
      <c r="D17" s="41"/>
      <c r="E17" s="41"/>
      <c r="F17" s="41"/>
      <c r="G17" s="41"/>
      <c r="H17" s="41"/>
      <c r="I17" s="41"/>
    </row>
    <row r="18" spans="1:9" ht="18">
      <c r="A18" s="39" t="s">
        <v>85</v>
      </c>
      <c r="B18" s="41"/>
      <c r="C18" s="41"/>
      <c r="D18" s="41"/>
      <c r="E18" s="41"/>
      <c r="F18" s="41"/>
      <c r="G18" s="41"/>
      <c r="H18" s="41"/>
      <c r="I18" s="41"/>
    </row>
    <row r="19" spans="1:9" ht="18">
      <c r="A19" s="39" t="s">
        <v>86</v>
      </c>
      <c r="B19" s="41"/>
      <c r="C19" s="41"/>
      <c r="D19" s="41"/>
      <c r="E19" s="41"/>
      <c r="F19" s="41"/>
      <c r="G19" s="41"/>
      <c r="H19" s="41"/>
      <c r="I19" s="41"/>
    </row>
    <row r="20" spans="1:9" ht="18">
      <c r="A20" s="39" t="s">
        <v>88</v>
      </c>
      <c r="B20" s="41"/>
      <c r="C20" s="41"/>
      <c r="D20" s="41"/>
      <c r="E20" s="41"/>
      <c r="F20" s="41"/>
      <c r="G20" s="41"/>
      <c r="H20" s="41"/>
      <c r="I20" s="41"/>
    </row>
    <row r="21" spans="1:9" ht="18">
      <c r="A21" s="39" t="s">
        <v>87</v>
      </c>
      <c r="B21" s="41"/>
      <c r="C21" s="41"/>
      <c r="D21" s="41"/>
      <c r="E21" s="41"/>
      <c r="F21" s="41"/>
      <c r="G21" s="41"/>
      <c r="H21" s="41"/>
      <c r="I21" s="41"/>
    </row>
    <row r="22" spans="1:9" ht="18">
      <c r="A22" s="39" t="s">
        <v>89</v>
      </c>
      <c r="B22" s="41"/>
      <c r="C22" s="41"/>
      <c r="D22" s="41"/>
      <c r="E22" s="41"/>
      <c r="F22" s="41"/>
      <c r="G22" s="41"/>
      <c r="H22" s="41"/>
      <c r="I22" s="41"/>
    </row>
    <row r="23" spans="1:9" ht="18">
      <c r="A23" s="39" t="s">
        <v>90</v>
      </c>
      <c r="B23" s="41"/>
      <c r="C23" s="41"/>
      <c r="D23" s="41"/>
      <c r="E23" s="41"/>
      <c r="F23" s="41"/>
      <c r="G23" s="41"/>
      <c r="H23" s="41"/>
      <c r="I23" s="41"/>
    </row>
    <row r="24" spans="1:9" ht="18">
      <c r="A24" s="39" t="s">
        <v>91</v>
      </c>
      <c r="B24" s="41"/>
      <c r="C24" s="41"/>
      <c r="D24" s="41"/>
      <c r="E24" s="41"/>
      <c r="F24" s="41"/>
      <c r="G24" s="41"/>
      <c r="H24" s="41"/>
      <c r="I24" s="41"/>
    </row>
    <row r="25" spans="1:9" ht="18">
      <c r="A25" s="39" t="s">
        <v>92</v>
      </c>
      <c r="B25" s="41"/>
      <c r="C25" s="41"/>
      <c r="D25" s="41"/>
      <c r="E25" s="41"/>
      <c r="F25" s="41"/>
      <c r="G25" s="41"/>
      <c r="H25" s="41"/>
      <c r="I25" s="41"/>
    </row>
    <row r="26" spans="1:9" ht="18">
      <c r="A26" s="39" t="s">
        <v>93</v>
      </c>
      <c r="B26" s="41"/>
      <c r="C26" s="41"/>
      <c r="D26" s="41"/>
      <c r="E26" s="41"/>
      <c r="F26" s="41"/>
      <c r="G26" s="41"/>
      <c r="H26" s="41"/>
      <c r="I26" s="41"/>
    </row>
    <row r="27" spans="1:9" ht="18">
      <c r="A27" s="39" t="s">
        <v>94</v>
      </c>
      <c r="B27" s="41"/>
      <c r="C27" s="41"/>
      <c r="D27" s="41"/>
      <c r="E27" s="41"/>
      <c r="F27" s="41"/>
      <c r="G27" s="41"/>
      <c r="H27" s="41"/>
      <c r="I27" s="41"/>
    </row>
    <row r="28" spans="1:9" ht="18">
      <c r="A28" s="39" t="s">
        <v>95</v>
      </c>
      <c r="B28" s="41"/>
      <c r="C28" s="41"/>
      <c r="D28" s="41"/>
      <c r="E28" s="41"/>
      <c r="F28" s="41"/>
      <c r="G28" s="41"/>
      <c r="H28" s="41"/>
      <c r="I28" s="41"/>
    </row>
    <row r="29" spans="1:9" ht="18">
      <c r="A29" s="39" t="s">
        <v>96</v>
      </c>
      <c r="B29" s="41"/>
      <c r="C29" s="41"/>
      <c r="D29" s="41"/>
      <c r="E29" s="41"/>
      <c r="F29" s="41"/>
      <c r="G29" s="41"/>
      <c r="H29" s="41"/>
      <c r="I29" s="41"/>
    </row>
    <row r="30" spans="1:9" ht="18">
      <c r="A30" s="39" t="s">
        <v>97</v>
      </c>
      <c r="B30" s="41"/>
      <c r="C30" s="41"/>
      <c r="D30" s="41"/>
      <c r="E30" s="41"/>
      <c r="F30" s="41"/>
      <c r="G30" s="41"/>
      <c r="H30" s="41"/>
      <c r="I30" s="41"/>
    </row>
    <row r="31" spans="1:9" ht="18">
      <c r="A31" s="39" t="s">
        <v>98</v>
      </c>
      <c r="B31" s="41"/>
      <c r="C31" s="41"/>
      <c r="D31" s="41"/>
      <c r="E31" s="41"/>
      <c r="F31" s="41"/>
      <c r="G31" s="41"/>
      <c r="H31" s="41"/>
      <c r="I31" s="41"/>
    </row>
    <row r="32" spans="1:9" ht="18">
      <c r="A32" s="39" t="s">
        <v>99</v>
      </c>
      <c r="B32" s="41"/>
      <c r="C32" s="41"/>
      <c r="D32" s="41"/>
      <c r="E32" s="41"/>
      <c r="F32" s="41"/>
      <c r="G32" s="41"/>
      <c r="H32" s="41"/>
      <c r="I32" s="41"/>
    </row>
    <row r="33" spans="1:9" ht="18">
      <c r="A33" s="39" t="s">
        <v>100</v>
      </c>
      <c r="B33" s="41"/>
      <c r="C33" s="41"/>
      <c r="D33" s="41"/>
      <c r="E33" s="41"/>
      <c r="F33" s="41"/>
      <c r="G33" s="41"/>
      <c r="H33" s="41"/>
      <c r="I33" s="41"/>
    </row>
    <row r="34" spans="1:9" ht="18">
      <c r="A34" s="39" t="s">
        <v>101</v>
      </c>
      <c r="B34" s="41"/>
      <c r="C34" s="41"/>
      <c r="D34" s="41"/>
      <c r="E34" s="41"/>
      <c r="F34" s="41"/>
      <c r="G34" s="41"/>
      <c r="H34" s="41"/>
      <c r="I34" s="41"/>
    </row>
    <row r="35" spans="1:9" ht="18">
      <c r="A35" s="39" t="s">
        <v>102</v>
      </c>
      <c r="B35" s="41"/>
      <c r="C35" s="41"/>
      <c r="D35" s="41"/>
      <c r="E35" s="41"/>
      <c r="F35" s="41"/>
      <c r="G35" s="41"/>
      <c r="H35" s="41"/>
      <c r="I35" s="41"/>
    </row>
    <row r="36" spans="1:9" ht="18">
      <c r="A36" s="39" t="s">
        <v>103</v>
      </c>
      <c r="B36" s="41"/>
      <c r="C36" s="41"/>
      <c r="D36" s="41"/>
      <c r="E36" s="41"/>
      <c r="F36" s="41"/>
      <c r="G36" s="41"/>
      <c r="H36" s="41"/>
      <c r="I36" s="41"/>
    </row>
    <row r="37" spans="1:9" ht="18">
      <c r="A37" s="39" t="s">
        <v>65</v>
      </c>
      <c r="B37" s="41"/>
      <c r="C37" s="41"/>
      <c r="D37" s="41"/>
      <c r="E37" s="41"/>
      <c r="F37" s="41"/>
      <c r="G37" s="41"/>
      <c r="H37" s="41"/>
      <c r="I37" s="41"/>
    </row>
    <row r="38" spans="1:9" ht="18">
      <c r="A38" s="39" t="s">
        <v>66</v>
      </c>
      <c r="B38" s="41"/>
      <c r="C38" s="41"/>
      <c r="D38" s="41"/>
      <c r="E38" s="41"/>
      <c r="F38" s="41"/>
      <c r="G38" s="41"/>
      <c r="H38" s="41"/>
      <c r="I38" s="41"/>
    </row>
    <row r="39" spans="1:9" ht="18">
      <c r="A39" s="39"/>
      <c r="B39" s="41"/>
      <c r="C39" s="41"/>
      <c r="D39" s="41"/>
      <c r="E39" s="41"/>
      <c r="F39" s="41"/>
      <c r="G39" s="41"/>
      <c r="H39" s="41"/>
      <c r="I39" s="41"/>
    </row>
    <row r="40" spans="1:9" ht="18">
      <c r="A40" s="39"/>
      <c r="B40" s="41"/>
      <c r="C40" s="41"/>
      <c r="D40" s="41"/>
      <c r="E40" s="41"/>
      <c r="F40" s="41"/>
      <c r="G40" s="41"/>
      <c r="H40" s="41"/>
      <c r="I40" s="41"/>
    </row>
    <row r="41" spans="1:9" ht="18">
      <c r="A41" s="39"/>
      <c r="B41" s="41"/>
      <c r="C41" s="41"/>
      <c r="D41" s="41"/>
      <c r="E41" s="41"/>
      <c r="F41" s="41"/>
      <c r="G41" s="41"/>
      <c r="H41" s="41"/>
      <c r="I41" s="41"/>
    </row>
    <row r="42" spans="1:9" ht="18">
      <c r="A42" s="39"/>
      <c r="B42" s="41"/>
      <c r="C42" s="41"/>
      <c r="D42" s="41"/>
      <c r="E42" s="41"/>
      <c r="F42" s="41"/>
      <c r="G42" s="41"/>
      <c r="H42" s="41"/>
      <c r="I42" s="41"/>
    </row>
    <row r="43" spans="1:9" ht="18">
      <c r="A43" s="39"/>
      <c r="B43" s="41"/>
      <c r="C43" s="41"/>
      <c r="D43" s="41"/>
      <c r="E43" s="41"/>
      <c r="F43" s="41"/>
      <c r="G43" s="41"/>
      <c r="H43" s="41"/>
      <c r="I43" s="41"/>
    </row>
    <row r="44" spans="1:9" ht="18">
      <c r="A44" s="39"/>
      <c r="B44" s="41"/>
      <c r="C44" s="41"/>
      <c r="D44" s="41"/>
      <c r="E44" s="41"/>
      <c r="F44" s="41"/>
      <c r="G44" s="41"/>
      <c r="H44" s="41"/>
      <c r="I44" s="41"/>
    </row>
    <row r="45" spans="1:9" ht="18">
      <c r="A45" s="39"/>
      <c r="B45" s="41"/>
      <c r="C45" s="41"/>
      <c r="D45" s="41"/>
      <c r="E45" s="41"/>
      <c r="F45" s="41"/>
      <c r="G45" s="41"/>
      <c r="H45" s="41"/>
      <c r="I45" s="41"/>
    </row>
    <row r="46" spans="1:9" ht="18">
      <c r="A46" s="39"/>
      <c r="B46" s="41"/>
      <c r="C46" s="41"/>
      <c r="D46" s="41"/>
      <c r="E46" s="41"/>
      <c r="F46" s="41"/>
      <c r="G46" s="41"/>
      <c r="H46" s="41"/>
      <c r="I46" s="41"/>
    </row>
    <row r="47" spans="1:9" ht="18">
      <c r="A47" s="39"/>
      <c r="B47" s="41"/>
      <c r="C47" s="41"/>
      <c r="D47" s="41"/>
      <c r="E47" s="41"/>
      <c r="F47" s="41"/>
      <c r="G47" s="41"/>
      <c r="H47" s="41"/>
      <c r="I47" s="41"/>
    </row>
    <row r="48" spans="1:9" ht="18">
      <c r="A48" s="39"/>
      <c r="B48" s="41"/>
      <c r="C48" s="41"/>
      <c r="D48" s="41"/>
      <c r="E48" s="41"/>
      <c r="F48" s="41"/>
      <c r="G48" s="41"/>
      <c r="H48" s="41"/>
      <c r="I48" s="41"/>
    </row>
    <row r="49" spans="1:9" ht="18">
      <c r="A49" s="39"/>
      <c r="B49" s="41"/>
      <c r="C49" s="41"/>
      <c r="D49" s="41"/>
      <c r="E49" s="41"/>
      <c r="F49" s="41"/>
      <c r="G49" s="41"/>
      <c r="H49" s="41"/>
      <c r="I49" s="41"/>
    </row>
    <row r="50" spans="1:9" ht="18">
      <c r="A50" s="39"/>
      <c r="B50" s="41"/>
      <c r="C50" s="41"/>
      <c r="D50" s="41"/>
      <c r="E50" s="41"/>
      <c r="F50" s="41"/>
      <c r="G50" s="41"/>
      <c r="H50" s="41"/>
      <c r="I50" s="41"/>
    </row>
    <row r="51" spans="1:9" ht="18">
      <c r="A51" s="39"/>
      <c r="B51" s="41"/>
      <c r="C51" s="41"/>
      <c r="D51" s="41"/>
      <c r="E51" s="41"/>
      <c r="F51" s="41"/>
      <c r="G51" s="41"/>
      <c r="H51" s="41"/>
      <c r="I51" s="41"/>
    </row>
    <row r="52" spans="1:9" ht="18">
      <c r="A52" s="39"/>
      <c r="B52" s="41"/>
      <c r="C52" s="41"/>
      <c r="D52" s="41"/>
      <c r="E52" s="41"/>
      <c r="F52" s="41"/>
      <c r="G52" s="41"/>
      <c r="H52" s="41"/>
      <c r="I52" s="41"/>
    </row>
    <row r="53" spans="1:9" ht="18">
      <c r="A53" s="39"/>
      <c r="B53" s="41"/>
      <c r="C53" s="41"/>
      <c r="D53" s="41"/>
      <c r="E53" s="41"/>
      <c r="F53" s="41"/>
      <c r="G53" s="41"/>
      <c r="H53" s="41"/>
      <c r="I53" s="41"/>
    </row>
    <row r="54" spans="1:9" ht="18">
      <c r="A54" s="39"/>
      <c r="B54" s="41"/>
      <c r="C54" s="41"/>
      <c r="D54" s="41"/>
      <c r="E54" s="41"/>
      <c r="F54" s="41"/>
      <c r="G54" s="41"/>
      <c r="H54" s="41"/>
      <c r="I54" s="41"/>
    </row>
    <row r="55" spans="1:9" ht="18">
      <c r="A55" s="39"/>
      <c r="B55" s="41"/>
      <c r="C55" s="41"/>
      <c r="D55" s="41"/>
      <c r="E55" s="41"/>
      <c r="F55" s="41"/>
      <c r="G55" s="41"/>
      <c r="H55" s="41"/>
      <c r="I55" s="41"/>
    </row>
    <row r="56" spans="1:9" ht="18">
      <c r="A56" s="39"/>
      <c r="B56" s="41"/>
      <c r="C56" s="41"/>
      <c r="D56" s="41"/>
      <c r="E56" s="41"/>
      <c r="F56" s="41"/>
      <c r="G56" s="41"/>
      <c r="H56" s="41"/>
      <c r="I56" s="41"/>
    </row>
    <row r="57" spans="1:9" ht="18">
      <c r="A57" s="39"/>
      <c r="B57" s="41"/>
      <c r="C57" s="41"/>
      <c r="D57" s="41"/>
      <c r="E57" s="41"/>
      <c r="F57" s="41"/>
      <c r="G57" s="41"/>
      <c r="H57" s="41"/>
      <c r="I57" s="41"/>
    </row>
    <row r="58" spans="1:9" ht="18">
      <c r="A58" s="39"/>
      <c r="B58" s="41"/>
      <c r="C58" s="41"/>
      <c r="D58" s="41"/>
      <c r="E58" s="41"/>
      <c r="F58" s="41"/>
      <c r="G58" s="41"/>
      <c r="H58" s="41"/>
      <c r="I58" s="41"/>
    </row>
    <row r="59" spans="1:9" ht="18">
      <c r="A59" s="39"/>
      <c r="B59" s="41"/>
      <c r="C59" s="41"/>
      <c r="D59" s="41"/>
      <c r="E59" s="41"/>
      <c r="F59" s="41"/>
      <c r="G59" s="41"/>
      <c r="H59" s="41"/>
      <c r="I59" s="41"/>
    </row>
    <row r="60" spans="1:9" ht="18">
      <c r="A60" s="39"/>
      <c r="B60" s="41"/>
      <c r="C60" s="41"/>
      <c r="D60" s="41"/>
      <c r="E60" s="41"/>
      <c r="F60" s="41"/>
      <c r="G60" s="41"/>
      <c r="H60" s="41"/>
      <c r="I60" s="41"/>
    </row>
    <row r="61" spans="1:9" ht="18">
      <c r="A61" s="39"/>
      <c r="B61" s="41"/>
      <c r="C61" s="41"/>
      <c r="D61" s="41"/>
      <c r="E61" s="41"/>
      <c r="F61" s="41"/>
      <c r="G61" s="41"/>
      <c r="H61" s="41"/>
      <c r="I61" s="41"/>
    </row>
    <row r="62" spans="1:9" ht="18">
      <c r="A62" s="39"/>
      <c r="B62" s="41"/>
      <c r="C62" s="41"/>
      <c r="D62" s="41"/>
      <c r="E62" s="41"/>
      <c r="F62" s="41"/>
      <c r="G62" s="41"/>
      <c r="H62" s="41"/>
      <c r="I62" s="41"/>
    </row>
    <row r="63" spans="1:9" ht="18">
      <c r="A63" s="39"/>
      <c r="B63" s="41"/>
      <c r="C63" s="41"/>
      <c r="D63" s="41"/>
      <c r="E63" s="41"/>
      <c r="F63" s="41"/>
      <c r="G63" s="41"/>
      <c r="H63" s="41"/>
      <c r="I63" s="41"/>
    </row>
    <row r="64" spans="1:9" ht="18">
      <c r="A64" s="39"/>
      <c r="B64" s="41"/>
      <c r="C64" s="41"/>
      <c r="D64" s="41"/>
      <c r="E64" s="41"/>
      <c r="F64" s="41"/>
      <c r="G64" s="41"/>
      <c r="H64" s="41"/>
      <c r="I64" s="41"/>
    </row>
  </sheetData>
  <sheetProtection sheet="1" objects="1" scenarios="1"/>
  <printOptions horizontalCentered="1" vertic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AM81"/>
  <sheetViews>
    <sheetView showRowColHeaders="0" view="pageBreakPreview" zoomScale="128" zoomScaleNormal="76" zoomScaleSheetLayoutView="128" workbookViewId="0" topLeftCell="A1">
      <selection activeCell="A1" sqref="A1"/>
    </sheetView>
  </sheetViews>
  <sheetFormatPr defaultColWidth="9.00390625" defaultRowHeight="6" customHeight="1"/>
  <cols>
    <col min="1" max="1" width="6.00390625" style="5" customWidth="1"/>
    <col min="2" max="2" width="18.875" style="5" customWidth="1"/>
    <col min="3" max="6" width="16.75390625" style="5" customWidth="1"/>
    <col min="7" max="9" width="6.75390625" style="5" customWidth="1"/>
    <col min="10" max="11" width="6.75390625" style="9" customWidth="1"/>
    <col min="12" max="39" width="9.125" style="9" customWidth="1"/>
    <col min="40" max="16384" width="9.125" style="5" customWidth="1"/>
  </cols>
  <sheetData>
    <row r="1" spans="6:9" ht="13.5" customHeight="1">
      <c r="F1" s="44" t="str">
        <f>СПИСОК!C1</f>
        <v>Этап Кубка Башкортостана 2007</v>
      </c>
      <c r="G1" s="44"/>
      <c r="H1" s="44"/>
      <c r="I1" s="44"/>
    </row>
    <row r="2" spans="4:9" ht="13.5" customHeight="1">
      <c r="D2" s="44" t="str">
        <f>СПИСОК!C2</f>
        <v>Финал Турнира Дню Республики. 20 октября</v>
      </c>
      <c r="E2" s="44"/>
      <c r="F2" s="44"/>
      <c r="G2" s="44"/>
      <c r="H2" s="44"/>
      <c r="I2" s="44"/>
    </row>
    <row r="3" spans="1:9" ht="13.5" customHeight="1">
      <c r="A3" s="44"/>
      <c r="B3" s="44"/>
      <c r="C3" s="44"/>
      <c r="D3" s="44"/>
      <c r="E3" s="44"/>
      <c r="F3" s="44"/>
      <c r="G3" s="44"/>
      <c r="H3" s="44"/>
      <c r="I3" s="44"/>
    </row>
    <row r="4" spans="1:39" ht="13.5" customHeight="1">
      <c r="A4" s="4">
        <v>1</v>
      </c>
      <c r="B4" s="17" t="str">
        <f>СПИСОК!A1</f>
        <v>Яковлев Михаил</v>
      </c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</row>
    <row r="5" spans="2:39" ht="13.5" customHeight="1">
      <c r="B5" s="6">
        <v>1</v>
      </c>
      <c r="C5" s="30" t="s">
        <v>68</v>
      </c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</row>
    <row r="6" spans="1:39" ht="13.5" customHeight="1">
      <c r="A6" s="4">
        <v>64</v>
      </c>
      <c r="B6" s="18">
        <f>СПИСОК!A64</f>
        <v>0</v>
      </c>
      <c r="C6" s="7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</row>
    <row r="7" spans="3:39" ht="13.5" customHeight="1">
      <c r="C7" s="6">
        <v>33</v>
      </c>
      <c r="D7" s="30" t="s">
        <v>68</v>
      </c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</row>
    <row r="8" spans="1:39" ht="13.5" customHeight="1">
      <c r="A8" s="4">
        <v>33</v>
      </c>
      <c r="B8" s="17" t="str">
        <f>СПИСОК!A33</f>
        <v>Искаров Руслан</v>
      </c>
      <c r="C8" s="7"/>
      <c r="D8" s="7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</row>
    <row r="9" spans="2:39" ht="13.5" customHeight="1">
      <c r="B9" s="6">
        <v>2</v>
      </c>
      <c r="C9" s="31" t="s">
        <v>100</v>
      </c>
      <c r="D9" s="7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</row>
    <row r="10" spans="1:39" ht="13.5" customHeight="1">
      <c r="A10" s="4">
        <v>32</v>
      </c>
      <c r="B10" s="18" t="str">
        <f>СПИСОК!A32</f>
        <v>Хубатулин Ринат</v>
      </c>
      <c r="D10" s="7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</row>
    <row r="11" spans="4:39" ht="13.5" customHeight="1">
      <c r="D11" s="6">
        <v>49</v>
      </c>
      <c r="E11" s="30" t="s">
        <v>68</v>
      </c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</row>
    <row r="12" spans="1:39" ht="13.5" customHeight="1">
      <c r="A12" s="4">
        <v>17</v>
      </c>
      <c r="B12" s="17" t="str">
        <f>СПИСОК!A17</f>
        <v>Максютов Азат</v>
      </c>
      <c r="D12" s="7"/>
      <c r="E12" s="7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</row>
    <row r="13" spans="2:39" ht="13.5" customHeight="1">
      <c r="B13" s="6">
        <v>3</v>
      </c>
      <c r="C13" s="30" t="s">
        <v>84</v>
      </c>
      <c r="D13" s="7"/>
      <c r="E13" s="7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</row>
    <row r="14" spans="1:39" ht="13.5" customHeight="1">
      <c r="A14" s="4">
        <v>48</v>
      </c>
      <c r="B14" s="18">
        <f>СПИСОК!A48</f>
        <v>0</v>
      </c>
      <c r="C14" s="7"/>
      <c r="D14" s="7"/>
      <c r="E14" s="7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</row>
    <row r="15" spans="3:39" ht="13.5" customHeight="1">
      <c r="C15" s="6">
        <v>34</v>
      </c>
      <c r="D15" s="31" t="s">
        <v>84</v>
      </c>
      <c r="E15" s="7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</row>
    <row r="16" spans="1:39" ht="13.5" customHeight="1">
      <c r="A16" s="4">
        <v>49</v>
      </c>
      <c r="B16" s="17">
        <f>СПИСОК!A49</f>
        <v>0</v>
      </c>
      <c r="C16" s="7"/>
      <c r="E16" s="7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</row>
    <row r="17" spans="2:39" ht="13.5" customHeight="1">
      <c r="B17" s="6">
        <v>4</v>
      </c>
      <c r="C17" s="31" t="s">
        <v>83</v>
      </c>
      <c r="E17" s="7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</row>
    <row r="18" spans="1:39" ht="13.5" customHeight="1">
      <c r="A18" s="4">
        <v>16</v>
      </c>
      <c r="B18" s="18" t="str">
        <f>СПИСОК!A16</f>
        <v>Сафиуллин Азат</v>
      </c>
      <c r="E18" s="7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</row>
    <row r="19" spans="5:39" ht="13.5" customHeight="1">
      <c r="E19" s="6">
        <v>57</v>
      </c>
      <c r="F19" s="30" t="s">
        <v>68</v>
      </c>
      <c r="G19" s="8"/>
      <c r="H19" s="8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</row>
    <row r="20" spans="1:39" ht="13.5" customHeight="1">
      <c r="A20" s="4">
        <v>9</v>
      </c>
      <c r="B20" s="17" t="str">
        <f>СПИСОК!A9</f>
        <v>Шариков Сергей</v>
      </c>
      <c r="E20" s="7"/>
      <c r="F20" s="7"/>
      <c r="G20" s="8"/>
      <c r="H20" s="8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</row>
    <row r="21" spans="2:39" ht="13.5" customHeight="1">
      <c r="B21" s="6">
        <v>5</v>
      </c>
      <c r="C21" s="30" t="s">
        <v>76</v>
      </c>
      <c r="E21" s="7"/>
      <c r="F21" s="7"/>
      <c r="G21" s="8"/>
      <c r="H21" s="8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</row>
    <row r="22" spans="1:39" ht="13.5" customHeight="1">
      <c r="A22" s="4">
        <v>56</v>
      </c>
      <c r="B22" s="18">
        <f>СПИСОК!A56</f>
        <v>0</v>
      </c>
      <c r="C22" s="7"/>
      <c r="E22" s="7"/>
      <c r="F22" s="7"/>
      <c r="G22" s="8"/>
      <c r="H22" s="8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</row>
    <row r="23" spans="3:39" ht="13.5" customHeight="1">
      <c r="C23" s="6">
        <v>35</v>
      </c>
      <c r="D23" s="30" t="s">
        <v>76</v>
      </c>
      <c r="E23" s="7"/>
      <c r="F23" s="7"/>
      <c r="G23" s="8"/>
      <c r="H23" s="8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</row>
    <row r="24" spans="1:39" ht="13.5" customHeight="1">
      <c r="A24" s="4">
        <v>41</v>
      </c>
      <c r="B24" s="17">
        <f>СПИСОК!A41</f>
        <v>0</v>
      </c>
      <c r="C24" s="7"/>
      <c r="D24" s="7"/>
      <c r="E24" s="7"/>
      <c r="F24" s="7"/>
      <c r="G24" s="8"/>
      <c r="H24" s="8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</row>
    <row r="25" spans="2:39" ht="13.5" customHeight="1">
      <c r="B25" s="6">
        <v>6</v>
      </c>
      <c r="C25" s="31" t="s">
        <v>91</v>
      </c>
      <c r="D25" s="7"/>
      <c r="E25" s="7"/>
      <c r="F25" s="7"/>
      <c r="G25" s="8"/>
      <c r="H25" s="8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</row>
    <row r="26" spans="1:39" ht="13.5" customHeight="1">
      <c r="A26" s="4">
        <v>24</v>
      </c>
      <c r="B26" s="18" t="str">
        <f>СПИСОК!A24</f>
        <v>Шарипов Вадим</v>
      </c>
      <c r="D26" s="7"/>
      <c r="E26" s="7"/>
      <c r="F26" s="7"/>
      <c r="G26" s="8"/>
      <c r="H26" s="8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</row>
    <row r="27" spans="4:39" ht="13.5" customHeight="1">
      <c r="D27" s="6">
        <v>50</v>
      </c>
      <c r="E27" s="31" t="s">
        <v>76</v>
      </c>
      <c r="F27" s="7"/>
      <c r="G27" s="8"/>
      <c r="H27" s="8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</row>
    <row r="28" spans="1:39" ht="13.5" customHeight="1">
      <c r="A28" s="4">
        <v>25</v>
      </c>
      <c r="B28" s="17" t="str">
        <f>СПИСОК!A25</f>
        <v>Куршев Алексей</v>
      </c>
      <c r="D28" s="7"/>
      <c r="F28" s="7"/>
      <c r="G28" s="8"/>
      <c r="H28" s="8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</row>
    <row r="29" spans="2:39" ht="13.5" customHeight="1">
      <c r="B29" s="6">
        <v>7</v>
      </c>
      <c r="C29" s="30" t="s">
        <v>92</v>
      </c>
      <c r="D29" s="7"/>
      <c r="F29" s="7"/>
      <c r="G29" s="8"/>
      <c r="H29" s="8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</row>
    <row r="30" spans="1:39" ht="13.5" customHeight="1">
      <c r="A30" s="4">
        <v>40</v>
      </c>
      <c r="B30" s="18">
        <f>СПИСОК!A40</f>
        <v>0</v>
      </c>
      <c r="C30" s="7"/>
      <c r="D30" s="7"/>
      <c r="F30" s="7"/>
      <c r="G30" s="8"/>
      <c r="H30" s="8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</row>
    <row r="31" spans="3:39" ht="13.5" customHeight="1">
      <c r="C31" s="6">
        <v>36</v>
      </c>
      <c r="D31" s="31" t="s">
        <v>75</v>
      </c>
      <c r="F31" s="7"/>
      <c r="G31" s="8"/>
      <c r="H31" s="8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</row>
    <row r="32" spans="1:39" ht="13.5" customHeight="1">
      <c r="A32" s="4">
        <v>57</v>
      </c>
      <c r="B32" s="17">
        <f>СПИСОК!A57</f>
        <v>0</v>
      </c>
      <c r="C32" s="7"/>
      <c r="F32" s="7"/>
      <c r="G32" s="8"/>
      <c r="H32" s="8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</row>
    <row r="33" spans="2:39" ht="13.5" customHeight="1">
      <c r="B33" s="6">
        <v>8</v>
      </c>
      <c r="C33" s="31" t="s">
        <v>75</v>
      </c>
      <c r="F33" s="7"/>
      <c r="G33" s="8"/>
      <c r="H33" s="8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</row>
    <row r="34" spans="1:39" ht="13.5" customHeight="1">
      <c r="A34" s="4">
        <v>8</v>
      </c>
      <c r="B34" s="18" t="str">
        <f>СПИСОК!A8</f>
        <v>Харламов Руслан</v>
      </c>
      <c r="F34" s="7"/>
      <c r="G34" s="8"/>
      <c r="H34" s="8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</row>
    <row r="35" spans="6:39" ht="13.5" customHeight="1">
      <c r="F35" s="6">
        <v>61</v>
      </c>
      <c r="G35" s="38" t="s">
        <v>68</v>
      </c>
      <c r="H35" s="30"/>
      <c r="I35" s="30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</row>
    <row r="36" spans="1:39" ht="13.5" customHeight="1">
      <c r="A36" s="4">
        <v>5</v>
      </c>
      <c r="B36" s="17" t="str">
        <f>СПИСОК!A5</f>
        <v>Мазмаев Руслан</v>
      </c>
      <c r="F36" s="7"/>
      <c r="G36" s="8"/>
      <c r="H36" s="8"/>
      <c r="I36" s="7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</row>
    <row r="37" spans="2:39" ht="13.5" customHeight="1">
      <c r="B37" s="6">
        <v>9</v>
      </c>
      <c r="C37" s="30" t="s">
        <v>72</v>
      </c>
      <c r="F37" s="7"/>
      <c r="G37" s="8"/>
      <c r="H37" s="8"/>
      <c r="I37" s="7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</row>
    <row r="38" spans="1:39" ht="13.5" customHeight="1">
      <c r="A38" s="4">
        <v>60</v>
      </c>
      <c r="B38" s="18">
        <f>СПИСОК!A60</f>
        <v>0</v>
      </c>
      <c r="C38" s="7"/>
      <c r="F38" s="7"/>
      <c r="G38" s="8"/>
      <c r="H38" s="8"/>
      <c r="I38" s="7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</row>
    <row r="39" spans="3:39" ht="13.5" customHeight="1">
      <c r="C39" s="6">
        <v>37</v>
      </c>
      <c r="D39" s="30" t="s">
        <v>72</v>
      </c>
      <c r="F39" s="7"/>
      <c r="G39" s="8"/>
      <c r="H39" s="8"/>
      <c r="I39" s="7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</row>
    <row r="40" spans="1:39" ht="13.5" customHeight="1">
      <c r="A40" s="4">
        <v>37</v>
      </c>
      <c r="B40" s="17" t="str">
        <f>СПИСОК!A37</f>
        <v>Хайруллин Ренат</v>
      </c>
      <c r="C40" s="7"/>
      <c r="D40" s="7"/>
      <c r="F40" s="7"/>
      <c r="G40" s="8"/>
      <c r="H40" s="8"/>
      <c r="I40" s="7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</row>
    <row r="41" spans="2:39" ht="13.5" customHeight="1">
      <c r="B41" s="6">
        <v>10</v>
      </c>
      <c r="C41" s="31" t="s">
        <v>95</v>
      </c>
      <c r="D41" s="7"/>
      <c r="F41" s="7"/>
      <c r="G41" s="8"/>
      <c r="H41" s="8"/>
      <c r="I41" s="7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</row>
    <row r="42" spans="1:39" ht="13.5" customHeight="1">
      <c r="A42" s="4">
        <v>28</v>
      </c>
      <c r="B42" s="18" t="str">
        <f>СПИСОК!A28</f>
        <v>Наконечный Антон</v>
      </c>
      <c r="D42" s="7"/>
      <c r="F42" s="7"/>
      <c r="G42" s="8"/>
      <c r="H42" s="8"/>
      <c r="I42" s="7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</row>
    <row r="43" spans="4:39" ht="13.5" customHeight="1">
      <c r="D43" s="6">
        <v>51</v>
      </c>
      <c r="E43" s="30" t="s">
        <v>72</v>
      </c>
      <c r="F43" s="7"/>
      <c r="G43" s="8"/>
      <c r="H43" s="8"/>
      <c r="I43" s="7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</row>
    <row r="44" spans="1:39" ht="13.5" customHeight="1">
      <c r="A44" s="4">
        <v>21</v>
      </c>
      <c r="B44" s="17" t="str">
        <f>СПИСОК!A21</f>
        <v>Отин Роман</v>
      </c>
      <c r="D44" s="7"/>
      <c r="E44" s="7"/>
      <c r="F44" s="7"/>
      <c r="G44" s="8"/>
      <c r="H44" s="8"/>
      <c r="I44" s="7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</row>
    <row r="45" spans="2:39" ht="13.5" customHeight="1">
      <c r="B45" s="6">
        <v>11</v>
      </c>
      <c r="C45" s="30" t="s">
        <v>87</v>
      </c>
      <c r="D45" s="7"/>
      <c r="E45" s="7"/>
      <c r="F45" s="7"/>
      <c r="G45" s="8"/>
      <c r="H45" s="8"/>
      <c r="I45" s="7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</row>
    <row r="46" spans="1:39" ht="13.5" customHeight="1">
      <c r="A46" s="4">
        <v>44</v>
      </c>
      <c r="B46" s="18">
        <f>СПИСОК!A44</f>
        <v>0</v>
      </c>
      <c r="C46" s="7"/>
      <c r="D46" s="7"/>
      <c r="E46" s="7"/>
      <c r="F46" s="7"/>
      <c r="G46" s="8"/>
      <c r="H46" s="8"/>
      <c r="I46" s="7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</row>
    <row r="47" spans="3:39" ht="13.5" customHeight="1">
      <c r="C47" s="6">
        <v>38</v>
      </c>
      <c r="D47" s="31" t="s">
        <v>79</v>
      </c>
      <c r="E47" s="7"/>
      <c r="F47" s="7"/>
      <c r="G47" s="8"/>
      <c r="H47" s="8"/>
      <c r="I47" s="7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</row>
    <row r="48" spans="1:39" ht="13.5" customHeight="1">
      <c r="A48" s="4">
        <v>53</v>
      </c>
      <c r="B48" s="17">
        <f>СПИСОК!A53</f>
        <v>0</v>
      </c>
      <c r="C48" s="7"/>
      <c r="E48" s="7"/>
      <c r="F48" s="7"/>
      <c r="G48" s="8"/>
      <c r="H48" s="8"/>
      <c r="I48" s="7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</row>
    <row r="49" spans="2:39" ht="13.5" customHeight="1">
      <c r="B49" s="6">
        <v>12</v>
      </c>
      <c r="C49" s="31" t="s">
        <v>79</v>
      </c>
      <c r="E49" s="7"/>
      <c r="F49" s="7"/>
      <c r="G49" s="8"/>
      <c r="H49" s="8"/>
      <c r="I49" s="7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</row>
    <row r="50" spans="1:39" ht="13.5" customHeight="1">
      <c r="A50" s="4">
        <v>12</v>
      </c>
      <c r="B50" s="18" t="str">
        <f>СПИСОК!A12</f>
        <v>Божко Роман</v>
      </c>
      <c r="E50" s="7"/>
      <c r="F50" s="7"/>
      <c r="G50" s="8"/>
      <c r="H50" s="8"/>
      <c r="I50" s="7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</row>
    <row r="51" spans="5:39" ht="13.5" customHeight="1">
      <c r="E51" s="6">
        <v>58</v>
      </c>
      <c r="F51" s="31" t="s">
        <v>72</v>
      </c>
      <c r="G51" s="8"/>
      <c r="H51" s="8"/>
      <c r="I51" s="7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</row>
    <row r="52" spans="1:39" ht="13.5" customHeight="1">
      <c r="A52" s="4">
        <v>13</v>
      </c>
      <c r="B52" s="17" t="str">
        <f>СПИСОК!A13</f>
        <v>Горбунов Валентин</v>
      </c>
      <c r="E52" s="7"/>
      <c r="I52" s="7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</row>
    <row r="53" spans="2:39" ht="13.5" customHeight="1">
      <c r="B53" s="6">
        <v>13</v>
      </c>
      <c r="C53" s="30" t="s">
        <v>80</v>
      </c>
      <c r="E53" s="7"/>
      <c r="I53" s="7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</row>
    <row r="54" spans="1:39" ht="13.5" customHeight="1">
      <c r="A54" s="4">
        <v>52</v>
      </c>
      <c r="B54" s="18">
        <f>СПИСОК!A52</f>
        <v>0</v>
      </c>
      <c r="C54" s="7"/>
      <c r="E54" s="7"/>
      <c r="I54" s="7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</row>
    <row r="55" spans="3:39" ht="13.5" customHeight="1">
      <c r="C55" s="6">
        <v>39</v>
      </c>
      <c r="D55" s="30" t="s">
        <v>80</v>
      </c>
      <c r="E55" s="7"/>
      <c r="I55" s="7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</row>
    <row r="56" spans="1:39" ht="13.5" customHeight="1">
      <c r="A56" s="4">
        <v>45</v>
      </c>
      <c r="B56" s="17">
        <f>СПИСОК!A45</f>
        <v>0</v>
      </c>
      <c r="C56" s="7"/>
      <c r="D56" s="7"/>
      <c r="E56" s="7"/>
      <c r="I56" s="7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</row>
    <row r="57" spans="2:39" ht="13.5" customHeight="1">
      <c r="B57" s="6">
        <v>14</v>
      </c>
      <c r="C57" s="31" t="s">
        <v>88</v>
      </c>
      <c r="D57" s="7"/>
      <c r="E57" s="7"/>
      <c r="I57" s="7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</row>
    <row r="58" spans="1:39" ht="13.5" customHeight="1">
      <c r="A58" s="4">
        <v>20</v>
      </c>
      <c r="B58" s="18" t="str">
        <f>СПИСОК!A20</f>
        <v>Уткулов Ринат</v>
      </c>
      <c r="D58" s="7"/>
      <c r="E58" s="7"/>
      <c r="I58" s="7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</row>
    <row r="59" spans="4:39" ht="13.5" customHeight="1">
      <c r="D59" s="6">
        <v>52</v>
      </c>
      <c r="E59" s="31" t="s">
        <v>71</v>
      </c>
      <c r="I59" s="7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</row>
    <row r="60" spans="1:39" ht="13.5" customHeight="1">
      <c r="A60" s="4">
        <v>29</v>
      </c>
      <c r="B60" s="17" t="str">
        <f>СПИСОК!A29</f>
        <v>Сафиуллин Александр</v>
      </c>
      <c r="D60" s="7"/>
      <c r="I60" s="7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</row>
    <row r="61" spans="2:39" ht="13.5" customHeight="1">
      <c r="B61" s="6">
        <v>15</v>
      </c>
      <c r="C61" s="30" t="s">
        <v>96</v>
      </c>
      <c r="D61" s="7"/>
      <c r="I61" s="7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</row>
    <row r="62" spans="1:39" ht="13.5" customHeight="1">
      <c r="A62" s="4">
        <v>36</v>
      </c>
      <c r="B62" s="18" t="str">
        <f>СПИСОК!A36</f>
        <v>Толкачев Иван</v>
      </c>
      <c r="C62" s="7"/>
      <c r="D62" s="7"/>
      <c r="I62" s="7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</row>
    <row r="63" spans="3:39" ht="13.5" customHeight="1">
      <c r="C63" s="6">
        <v>40</v>
      </c>
      <c r="D63" s="31" t="s">
        <v>71</v>
      </c>
      <c r="I63" s="7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</row>
    <row r="64" spans="1:39" ht="13.5" customHeight="1">
      <c r="A64" s="4">
        <v>61</v>
      </c>
      <c r="B64" s="17">
        <f>СПИСОК!A61</f>
        <v>0</v>
      </c>
      <c r="C64" s="7"/>
      <c r="I64" s="7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</row>
    <row r="65" spans="2:39" ht="13.5" customHeight="1">
      <c r="B65" s="6">
        <v>16</v>
      </c>
      <c r="C65" s="31" t="s">
        <v>71</v>
      </c>
      <c r="I65" s="7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</row>
    <row r="66" spans="1:39" ht="13.5" customHeight="1">
      <c r="A66" s="4">
        <v>4</v>
      </c>
      <c r="B66" s="18" t="str">
        <f>СПИСОК!A4</f>
        <v>Срумов Антон</v>
      </c>
      <c r="I66" s="7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</row>
    <row r="67" spans="6:39" ht="13.5" customHeight="1">
      <c r="F67" s="30" t="s">
        <v>68</v>
      </c>
      <c r="G67" s="30"/>
      <c r="H67" s="30"/>
      <c r="I67" s="31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</row>
    <row r="68" spans="6:39" ht="13.5" customHeight="1">
      <c r="F68" s="16" t="s">
        <v>0</v>
      </c>
      <c r="G68" s="9"/>
      <c r="H68" s="9"/>
      <c r="I68" s="20">
        <v>63</v>
      </c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</row>
    <row r="69" spans="1:39" ht="6.7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</row>
    <row r="70" spans="1:39" ht="6.7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</row>
    <row r="71" spans="1:39" ht="6.7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</row>
    <row r="72" spans="1:39" ht="6.7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</row>
    <row r="73" spans="1:39" ht="6.7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</row>
    <row r="74" spans="1:39" ht="6.7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</row>
    <row r="75" spans="1:39" ht="6.7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</row>
    <row r="76" spans="1:39" ht="6.7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</row>
    <row r="77" spans="1:39" ht="6.7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</row>
    <row r="78" spans="1:39" ht="6.7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</row>
    <row r="79" spans="1:39" ht="6.7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</row>
    <row r="80" spans="1:39" ht="6.7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</row>
    <row r="81" spans="1:39" ht="6.7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</row>
  </sheetData>
  <sheetProtection sheet="1" objects="1" scenarios="1"/>
  <mergeCells count="3">
    <mergeCell ref="A3:I3"/>
    <mergeCell ref="F1:I1"/>
    <mergeCell ref="D2:I2"/>
  </mergeCells>
  <conditionalFormatting sqref="A1:C68 D1:I1 D3:I68">
    <cfRule type="cellIs" priority="1" dxfId="0" operator="equal" stopIfTrue="1">
      <formula>0</formula>
    </cfRule>
  </conditionalFormatting>
  <printOptions/>
  <pageMargins left="0" right="0" top="0" bottom="0" header="0" footer="0"/>
  <pageSetup blackAndWhite="1" horizontalDpi="300" verticalDpi="300" orientation="portrait" paperSize="9" scale="8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AM80"/>
  <sheetViews>
    <sheetView showRowColHeaders="0" view="pageBreakPreview" zoomScale="128" zoomScaleNormal="76" zoomScaleSheetLayoutView="128" workbookViewId="0" topLeftCell="A1">
      <selection activeCell="A1" sqref="A1"/>
    </sheetView>
  </sheetViews>
  <sheetFormatPr defaultColWidth="9.00390625" defaultRowHeight="6" customHeight="1"/>
  <cols>
    <col min="1" max="1" width="6.00390625" style="5" customWidth="1"/>
    <col min="2" max="2" width="18.875" style="5" customWidth="1"/>
    <col min="3" max="6" width="16.75390625" style="5" customWidth="1"/>
    <col min="7" max="9" width="6.75390625" style="5" customWidth="1"/>
    <col min="10" max="11" width="6.75390625" style="9" customWidth="1"/>
    <col min="12" max="39" width="9.125" style="9" customWidth="1"/>
    <col min="40" max="16384" width="9.125" style="5" customWidth="1"/>
  </cols>
  <sheetData>
    <row r="1" spans="6:9" ht="13.5" customHeight="1">
      <c r="F1" s="44" t="str">
        <f>СПИСОК!C1</f>
        <v>Этап Кубка Башкортостана 2007</v>
      </c>
      <c r="G1" s="44"/>
      <c r="H1" s="44"/>
      <c r="I1" s="44"/>
    </row>
    <row r="2" spans="4:9" ht="13.5" customHeight="1">
      <c r="D2" s="44" t="str">
        <f>СПИСОК!C2</f>
        <v>Финал Турнира Дню Республики. 20 октября</v>
      </c>
      <c r="E2" s="44"/>
      <c r="F2" s="44"/>
      <c r="G2" s="44"/>
      <c r="H2" s="44"/>
      <c r="I2" s="44"/>
    </row>
    <row r="3" spans="1:9" ht="13.5" customHeight="1">
      <c r="A3" s="44"/>
      <c r="B3" s="44"/>
      <c r="C3" s="44"/>
      <c r="D3" s="44"/>
      <c r="E3" s="44"/>
      <c r="F3" s="44"/>
      <c r="G3" s="44"/>
      <c r="H3" s="44"/>
      <c r="I3" s="44"/>
    </row>
    <row r="4" spans="1:39" ht="13.5" customHeight="1">
      <c r="A4" s="4">
        <v>3</v>
      </c>
      <c r="B4" s="17" t="str">
        <f>СПИСОК!A3</f>
        <v>Гизятов Сергей</v>
      </c>
      <c r="F4" s="10"/>
      <c r="G4" s="10"/>
      <c r="H4" s="10"/>
      <c r="I4" s="7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</row>
    <row r="5" spans="2:39" ht="13.5" customHeight="1">
      <c r="B5" s="6">
        <v>17</v>
      </c>
      <c r="C5" s="30" t="s">
        <v>70</v>
      </c>
      <c r="I5" s="7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</row>
    <row r="6" spans="1:39" ht="13.5" customHeight="1">
      <c r="A6" s="4">
        <v>62</v>
      </c>
      <c r="B6" s="18">
        <f>СПИСОК!A62</f>
        <v>0</v>
      </c>
      <c r="C6" s="7"/>
      <c r="I6" s="7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</row>
    <row r="7" spans="3:39" ht="13.5" customHeight="1">
      <c r="C7" s="6">
        <v>41</v>
      </c>
      <c r="D7" s="30" t="s">
        <v>70</v>
      </c>
      <c r="F7" s="45" t="str">
        <f>IF('1 стр.'!F67='1 стр.'!G35,'2 стр.'!G35,IF('1 стр.'!F67='2 стр.'!G35,'1 стр.'!G35,0))</f>
        <v>Аристов Александр</v>
      </c>
      <c r="G7" s="45"/>
      <c r="H7" s="45"/>
      <c r="I7" s="46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</row>
    <row r="8" spans="1:39" ht="13.5" customHeight="1">
      <c r="A8" s="4">
        <v>35</v>
      </c>
      <c r="B8" s="17" t="str">
        <f>СПИСОК!A35</f>
        <v>Новокрещенов Владимир</v>
      </c>
      <c r="C8" s="7"/>
      <c r="D8" s="7"/>
      <c r="F8" s="11" t="s">
        <v>1</v>
      </c>
      <c r="G8" s="10"/>
      <c r="H8" s="10"/>
      <c r="I8" s="6">
        <v>-63</v>
      </c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</row>
    <row r="9" spans="2:39" ht="13.5" customHeight="1">
      <c r="B9" s="6">
        <v>18</v>
      </c>
      <c r="C9" s="31" t="s">
        <v>97</v>
      </c>
      <c r="D9" s="7"/>
      <c r="I9" s="7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</row>
    <row r="10" spans="1:39" ht="13.5" customHeight="1">
      <c r="A10" s="4">
        <v>30</v>
      </c>
      <c r="B10" s="18" t="str">
        <f>СПИСОК!A30</f>
        <v>Мазурин Александр</v>
      </c>
      <c r="D10" s="7"/>
      <c r="I10" s="7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</row>
    <row r="11" spans="4:39" ht="13.5" customHeight="1">
      <c r="D11" s="6">
        <v>53</v>
      </c>
      <c r="E11" s="30" t="s">
        <v>70</v>
      </c>
      <c r="I11" s="7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</row>
    <row r="12" spans="1:39" ht="13.5" customHeight="1">
      <c r="A12" s="4">
        <v>19</v>
      </c>
      <c r="B12" s="17" t="str">
        <f>СПИСОК!A19</f>
        <v>Аглетдинов Руслан</v>
      </c>
      <c r="D12" s="7"/>
      <c r="E12" s="7"/>
      <c r="I12" s="7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</row>
    <row r="13" spans="2:39" ht="13.5" customHeight="1">
      <c r="B13" s="6">
        <v>19</v>
      </c>
      <c r="C13" s="30" t="s">
        <v>86</v>
      </c>
      <c r="D13" s="7"/>
      <c r="E13" s="7"/>
      <c r="I13" s="7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</row>
    <row r="14" spans="1:39" ht="13.5" customHeight="1">
      <c r="A14" s="4">
        <v>46</v>
      </c>
      <c r="B14" s="18">
        <f>СПИСОК!A46</f>
        <v>0</v>
      </c>
      <c r="C14" s="7"/>
      <c r="D14" s="7"/>
      <c r="E14" s="7"/>
      <c r="I14" s="7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</row>
    <row r="15" spans="3:39" ht="13.5" customHeight="1">
      <c r="C15" s="6">
        <v>42</v>
      </c>
      <c r="D15" s="31" t="s">
        <v>81</v>
      </c>
      <c r="E15" s="7"/>
      <c r="I15" s="7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</row>
    <row r="16" spans="1:39" ht="13.5" customHeight="1">
      <c r="A16" s="4">
        <v>51</v>
      </c>
      <c r="B16" s="17">
        <f>СПИСОК!A51</f>
        <v>0</v>
      </c>
      <c r="C16" s="7"/>
      <c r="E16" s="7"/>
      <c r="I16" s="7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</row>
    <row r="17" spans="2:39" ht="13.5" customHeight="1">
      <c r="B17" s="6">
        <v>20</v>
      </c>
      <c r="C17" s="31" t="s">
        <v>81</v>
      </c>
      <c r="E17" s="7"/>
      <c r="I17" s="7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</row>
    <row r="18" spans="1:39" ht="13.5" customHeight="1">
      <c r="A18" s="4">
        <v>14</v>
      </c>
      <c r="B18" s="18" t="str">
        <f>СПИСОК!A14</f>
        <v>Шакуров Нафис</v>
      </c>
      <c r="E18" s="7"/>
      <c r="I18" s="7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</row>
    <row r="19" spans="5:39" ht="13.5" customHeight="1">
      <c r="E19" s="6">
        <v>59</v>
      </c>
      <c r="F19" s="30" t="s">
        <v>73</v>
      </c>
      <c r="G19" s="8"/>
      <c r="H19" s="8"/>
      <c r="I19" s="7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</row>
    <row r="20" spans="1:39" ht="13.5" customHeight="1">
      <c r="A20" s="4">
        <v>11</v>
      </c>
      <c r="B20" s="17" t="str">
        <f>СПИСОК!A11</f>
        <v>Латыпов Эдуард</v>
      </c>
      <c r="E20" s="7"/>
      <c r="F20" s="7"/>
      <c r="G20" s="8"/>
      <c r="H20" s="8"/>
      <c r="I20" s="7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</row>
    <row r="21" spans="2:39" ht="13.5" customHeight="1">
      <c r="B21" s="6">
        <v>21</v>
      </c>
      <c r="C21" s="30" t="s">
        <v>78</v>
      </c>
      <c r="E21" s="7"/>
      <c r="F21" s="7"/>
      <c r="G21" s="8"/>
      <c r="H21" s="8"/>
      <c r="I21" s="7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</row>
    <row r="22" spans="1:39" ht="13.5" customHeight="1">
      <c r="A22" s="4">
        <v>54</v>
      </c>
      <c r="B22" s="18">
        <f>СПИСОК!A54</f>
        <v>0</v>
      </c>
      <c r="C22" s="7"/>
      <c r="E22" s="7"/>
      <c r="F22" s="7"/>
      <c r="G22" s="8"/>
      <c r="H22" s="8"/>
      <c r="I22" s="7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</row>
    <row r="23" spans="3:39" ht="13.5" customHeight="1">
      <c r="C23" s="6">
        <v>43</v>
      </c>
      <c r="D23" s="30" t="s">
        <v>89</v>
      </c>
      <c r="E23" s="7"/>
      <c r="F23" s="7"/>
      <c r="G23" s="8"/>
      <c r="H23" s="8"/>
      <c r="I23" s="7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</row>
    <row r="24" spans="1:39" ht="13.5" customHeight="1">
      <c r="A24" s="4">
        <v>43</v>
      </c>
      <c r="B24" s="17">
        <f>СПИСОК!A43</f>
        <v>0</v>
      </c>
      <c r="C24" s="7"/>
      <c r="D24" s="7"/>
      <c r="E24" s="7"/>
      <c r="F24" s="7"/>
      <c r="G24" s="8"/>
      <c r="H24" s="8"/>
      <c r="I24" s="7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</row>
    <row r="25" spans="2:39" ht="13.5" customHeight="1">
      <c r="B25" s="6">
        <v>22</v>
      </c>
      <c r="C25" s="31" t="s">
        <v>89</v>
      </c>
      <c r="D25" s="7"/>
      <c r="E25" s="7"/>
      <c r="F25" s="7"/>
      <c r="G25" s="8"/>
      <c r="H25" s="8"/>
      <c r="I25" s="7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</row>
    <row r="26" spans="1:39" ht="13.5" customHeight="1">
      <c r="A26" s="4">
        <v>22</v>
      </c>
      <c r="B26" s="18" t="str">
        <f>СПИСОК!A22</f>
        <v>Корепанов Андрей</v>
      </c>
      <c r="D26" s="7"/>
      <c r="E26" s="7"/>
      <c r="F26" s="7"/>
      <c r="G26" s="8"/>
      <c r="H26" s="8"/>
      <c r="I26" s="7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</row>
    <row r="27" spans="4:39" ht="13.5" customHeight="1">
      <c r="D27" s="6">
        <v>54</v>
      </c>
      <c r="E27" s="31" t="s">
        <v>73</v>
      </c>
      <c r="F27" s="7"/>
      <c r="G27" s="8"/>
      <c r="H27" s="8"/>
      <c r="I27" s="7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</row>
    <row r="28" spans="1:39" ht="13.5" customHeight="1">
      <c r="A28" s="4">
        <v>27</v>
      </c>
      <c r="B28" s="17" t="str">
        <f>СПИСОК!A27</f>
        <v>Суфияров Эдуард</v>
      </c>
      <c r="D28" s="7"/>
      <c r="F28" s="7"/>
      <c r="G28" s="8"/>
      <c r="H28" s="8"/>
      <c r="I28" s="7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</row>
    <row r="29" spans="2:39" ht="13.5" customHeight="1">
      <c r="B29" s="6">
        <v>23</v>
      </c>
      <c r="C29" s="30" t="s">
        <v>94</v>
      </c>
      <c r="D29" s="7"/>
      <c r="F29" s="7"/>
      <c r="G29" s="8"/>
      <c r="H29" s="8"/>
      <c r="I29" s="7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</row>
    <row r="30" spans="1:39" ht="13.5" customHeight="1">
      <c r="A30" s="4">
        <v>38</v>
      </c>
      <c r="B30" s="18" t="str">
        <f>СПИСОК!A38</f>
        <v>Усков Сергей</v>
      </c>
      <c r="C30" s="7"/>
      <c r="D30" s="7"/>
      <c r="F30" s="7"/>
      <c r="G30" s="8"/>
      <c r="H30" s="8"/>
      <c r="I30" s="7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</row>
    <row r="31" spans="3:39" ht="13.5" customHeight="1">
      <c r="C31" s="6">
        <v>44</v>
      </c>
      <c r="D31" s="31" t="s">
        <v>73</v>
      </c>
      <c r="F31" s="7"/>
      <c r="G31" s="8"/>
      <c r="H31" s="8"/>
      <c r="I31" s="7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</row>
    <row r="32" spans="1:39" ht="13.5" customHeight="1">
      <c r="A32" s="4">
        <v>59</v>
      </c>
      <c r="B32" s="17">
        <f>СПИСОК!A59</f>
        <v>0</v>
      </c>
      <c r="C32" s="7"/>
      <c r="F32" s="7"/>
      <c r="G32" s="8"/>
      <c r="H32" s="8"/>
      <c r="I32" s="7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</row>
    <row r="33" spans="2:39" ht="13.5" customHeight="1">
      <c r="B33" s="6">
        <v>24</v>
      </c>
      <c r="C33" s="31" t="s">
        <v>73</v>
      </c>
      <c r="F33" s="7"/>
      <c r="G33" s="8"/>
      <c r="H33" s="8"/>
      <c r="I33" s="7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</row>
    <row r="34" spans="1:39" ht="13.5" customHeight="1">
      <c r="A34" s="4">
        <v>6</v>
      </c>
      <c r="B34" s="18" t="str">
        <f>СПИСОК!A6</f>
        <v>Ахтемзянов Рустам</v>
      </c>
      <c r="F34" s="7"/>
      <c r="G34" s="12"/>
      <c r="H34" s="8"/>
      <c r="I34" s="7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</row>
    <row r="35" spans="6:39" ht="13.5" customHeight="1">
      <c r="F35" s="6">
        <v>62</v>
      </c>
      <c r="G35" s="38" t="s">
        <v>69</v>
      </c>
      <c r="H35" s="30"/>
      <c r="I35" s="31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</row>
    <row r="36" spans="1:39" ht="13.5" customHeight="1">
      <c r="A36" s="4">
        <v>7</v>
      </c>
      <c r="B36" s="17" t="str">
        <f>СПИСОК!A7</f>
        <v>Урманов Артур</v>
      </c>
      <c r="F36" s="7"/>
      <c r="G36" s="8"/>
      <c r="H36" s="8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</row>
    <row r="37" spans="2:39" ht="13.5" customHeight="1">
      <c r="B37" s="6">
        <v>25</v>
      </c>
      <c r="C37" s="30" t="s">
        <v>74</v>
      </c>
      <c r="F37" s="7"/>
      <c r="G37" s="8"/>
      <c r="H37" s="8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</row>
    <row r="38" spans="1:39" ht="13.5" customHeight="1">
      <c r="A38" s="4">
        <v>58</v>
      </c>
      <c r="B38" s="18">
        <f>СПИСОК!A58</f>
        <v>0</v>
      </c>
      <c r="C38" s="7"/>
      <c r="F38" s="7"/>
      <c r="G38" s="8"/>
      <c r="H38" s="8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</row>
    <row r="39" spans="3:39" ht="13.5" customHeight="1">
      <c r="C39" s="6">
        <v>45</v>
      </c>
      <c r="D39" s="30" t="s">
        <v>93</v>
      </c>
      <c r="F39" s="7"/>
      <c r="G39" s="8"/>
      <c r="H39" s="8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</row>
    <row r="40" spans="1:39" ht="13.5" customHeight="1">
      <c r="A40" s="4">
        <v>39</v>
      </c>
      <c r="B40" s="17">
        <f>СПИСОК!A39</f>
        <v>0</v>
      </c>
      <c r="C40" s="7"/>
      <c r="D40" s="7"/>
      <c r="F40" s="7"/>
      <c r="G40" s="8"/>
      <c r="H40" s="8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</row>
    <row r="41" spans="2:39" ht="13.5" customHeight="1">
      <c r="B41" s="6">
        <v>26</v>
      </c>
      <c r="C41" s="31" t="s">
        <v>93</v>
      </c>
      <c r="D41" s="7"/>
      <c r="F41" s="7"/>
      <c r="G41" s="8"/>
      <c r="H41" s="8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</row>
    <row r="42" spans="1:39" ht="13.5" customHeight="1">
      <c r="A42" s="4">
        <v>26</v>
      </c>
      <c r="B42" s="18" t="str">
        <f>СПИСОК!A26</f>
        <v>Старновский Семен</v>
      </c>
      <c r="D42" s="7"/>
      <c r="F42" s="7"/>
      <c r="G42" s="8"/>
      <c r="H42" s="8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</row>
    <row r="43" spans="4:39" ht="13.5" customHeight="1">
      <c r="D43" s="6">
        <v>55</v>
      </c>
      <c r="E43" s="30" t="s">
        <v>93</v>
      </c>
      <c r="F43" s="7"/>
      <c r="G43" s="8"/>
      <c r="H43" s="8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</row>
    <row r="44" spans="1:39" ht="13.5" customHeight="1">
      <c r="A44" s="4">
        <v>23</v>
      </c>
      <c r="B44" s="17" t="str">
        <f>СПИСОК!A23</f>
        <v>Исмайлов Азат</v>
      </c>
      <c r="D44" s="7"/>
      <c r="E44" s="7"/>
      <c r="F44" s="7"/>
      <c r="G44" s="8"/>
      <c r="H44" s="8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</row>
    <row r="45" spans="2:39" ht="13.5" customHeight="1">
      <c r="B45" s="6">
        <v>27</v>
      </c>
      <c r="C45" s="30" t="s">
        <v>90</v>
      </c>
      <c r="D45" s="7"/>
      <c r="E45" s="7"/>
      <c r="F45" s="7"/>
      <c r="G45" s="8"/>
      <c r="H45" s="8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</row>
    <row r="46" spans="1:39" ht="13.5" customHeight="1">
      <c r="A46" s="4">
        <v>42</v>
      </c>
      <c r="B46" s="18">
        <f>СПИСОК!A42</f>
        <v>0</v>
      </c>
      <c r="C46" s="7"/>
      <c r="D46" s="7"/>
      <c r="E46" s="7"/>
      <c r="F46" s="7"/>
      <c r="G46" s="8"/>
      <c r="H46" s="8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</row>
    <row r="47" spans="3:39" ht="13.5" customHeight="1">
      <c r="C47" s="6">
        <v>46</v>
      </c>
      <c r="D47" s="31" t="s">
        <v>77</v>
      </c>
      <c r="E47" s="7"/>
      <c r="F47" s="7"/>
      <c r="G47" s="8"/>
      <c r="H47" s="8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</row>
    <row r="48" spans="1:39" ht="13.5" customHeight="1">
      <c r="A48" s="4">
        <v>55</v>
      </c>
      <c r="B48" s="17">
        <f>СПИСОК!A55</f>
        <v>0</v>
      </c>
      <c r="C48" s="7"/>
      <c r="E48" s="7"/>
      <c r="F48" s="7"/>
      <c r="G48" s="8"/>
      <c r="H48" s="8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</row>
    <row r="49" spans="2:39" ht="13.5" customHeight="1">
      <c r="B49" s="6">
        <v>28</v>
      </c>
      <c r="C49" s="31" t="s">
        <v>77</v>
      </c>
      <c r="E49" s="7"/>
      <c r="F49" s="7"/>
      <c r="G49" s="8"/>
      <c r="H49" s="8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</row>
    <row r="50" spans="1:39" ht="13.5" customHeight="1">
      <c r="A50" s="4">
        <v>10</v>
      </c>
      <c r="B50" s="18" t="str">
        <f>СПИСОК!A10</f>
        <v>Валеев Риф</v>
      </c>
      <c r="E50" s="7"/>
      <c r="F50" s="7"/>
      <c r="G50" s="8"/>
      <c r="H50" s="8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</row>
    <row r="51" spans="5:39" ht="13.5" customHeight="1">
      <c r="E51" s="6">
        <v>60</v>
      </c>
      <c r="F51" s="31" t="s">
        <v>69</v>
      </c>
      <c r="G51" s="8"/>
      <c r="H51" s="8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</row>
    <row r="52" spans="1:39" ht="13.5" customHeight="1">
      <c r="A52" s="4">
        <v>15</v>
      </c>
      <c r="B52" s="17" t="str">
        <f>СПИСОК!A15</f>
        <v>Агзамов Альберт</v>
      </c>
      <c r="E52" s="7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</row>
    <row r="53" spans="2:39" ht="13.5" customHeight="1">
      <c r="B53" s="6">
        <v>29</v>
      </c>
      <c r="C53" s="30" t="s">
        <v>82</v>
      </c>
      <c r="E53" s="7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</row>
    <row r="54" spans="1:39" ht="13.5" customHeight="1">
      <c r="A54" s="4">
        <v>50</v>
      </c>
      <c r="B54" s="18">
        <f>СПИСОК!A50</f>
        <v>0</v>
      </c>
      <c r="C54" s="7"/>
      <c r="E54" s="7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</row>
    <row r="55" spans="3:39" ht="13.5" customHeight="1">
      <c r="C55" s="6">
        <v>47</v>
      </c>
      <c r="D55" s="30" t="s">
        <v>82</v>
      </c>
      <c r="E55" s="7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</row>
    <row r="56" spans="1:39" ht="13.5" customHeight="1">
      <c r="A56" s="4">
        <v>47</v>
      </c>
      <c r="B56" s="17">
        <f>СПИСОК!A47</f>
        <v>0</v>
      </c>
      <c r="C56" s="7"/>
      <c r="D56" s="7"/>
      <c r="E56" s="7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</row>
    <row r="57" spans="2:39" ht="13.5" customHeight="1">
      <c r="B57" s="6">
        <v>30</v>
      </c>
      <c r="C57" s="31" t="s">
        <v>85</v>
      </c>
      <c r="D57" s="7"/>
      <c r="E57" s="7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</row>
    <row r="58" spans="1:39" ht="13.5" customHeight="1">
      <c r="A58" s="4">
        <v>18</v>
      </c>
      <c r="B58" s="18" t="str">
        <f>СПИСОК!A18</f>
        <v>Салягутдинов Дмитрий</v>
      </c>
      <c r="D58" s="7"/>
      <c r="E58" s="7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</row>
    <row r="59" spans="4:39" ht="13.5" customHeight="1">
      <c r="D59" s="6">
        <v>56</v>
      </c>
      <c r="E59" s="31" t="s">
        <v>69</v>
      </c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</row>
    <row r="60" spans="1:39" ht="13.5" customHeight="1">
      <c r="A60" s="4">
        <v>31</v>
      </c>
      <c r="B60" s="17" t="str">
        <f>СПИСОК!A31</f>
        <v>Хабиров Марс</v>
      </c>
      <c r="D60" s="7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</row>
    <row r="61" spans="2:39" ht="13.5" customHeight="1">
      <c r="B61" s="6">
        <v>31</v>
      </c>
      <c r="C61" s="30" t="s">
        <v>101</v>
      </c>
      <c r="D61" s="7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</row>
    <row r="62" spans="1:39" ht="13.5" customHeight="1">
      <c r="A62" s="4">
        <v>34</v>
      </c>
      <c r="B62" s="18" t="str">
        <f>СПИСОК!A34</f>
        <v>Антонов Олег</v>
      </c>
      <c r="C62" s="7"/>
      <c r="D62" s="7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</row>
    <row r="63" spans="3:39" ht="13.5" customHeight="1">
      <c r="C63" s="6">
        <v>48</v>
      </c>
      <c r="D63" s="31" t="s">
        <v>69</v>
      </c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</row>
    <row r="64" spans="1:39" ht="13.5" customHeight="1">
      <c r="A64" s="4">
        <v>63</v>
      </c>
      <c r="B64" s="17">
        <f>СПИСОК!A63</f>
        <v>0</v>
      </c>
      <c r="C64" s="7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</row>
    <row r="65" spans="2:39" ht="13.5" customHeight="1">
      <c r="B65" s="6">
        <v>32</v>
      </c>
      <c r="C65" s="31" t="s">
        <v>69</v>
      </c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</row>
    <row r="66" spans="1:39" ht="13.5" customHeight="1">
      <c r="A66" s="4">
        <v>2</v>
      </c>
      <c r="B66" s="18" t="str">
        <f>СПИСОК!A2</f>
        <v>Аристов Александр</v>
      </c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</row>
    <row r="67" spans="6:39" ht="6.75" customHeight="1">
      <c r="F67" s="9"/>
      <c r="G67" s="9"/>
      <c r="H67" s="9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</row>
    <row r="68" spans="1:39" ht="6.7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</row>
    <row r="69" spans="1:39" ht="6.7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</row>
    <row r="70" spans="1:39" ht="6.7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</row>
    <row r="71" spans="1:39" ht="6.7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</row>
    <row r="72" spans="1:39" ht="6.7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</row>
    <row r="73" spans="1:39" ht="6.7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</row>
    <row r="74" spans="1:39" ht="6.7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</row>
    <row r="75" spans="1:39" ht="6.7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</row>
    <row r="76" spans="1:39" ht="6.7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</row>
    <row r="77" spans="1:39" ht="6.7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</row>
    <row r="78" spans="1:39" ht="6.7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</row>
    <row r="79" spans="1:39" ht="6.7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</row>
    <row r="80" spans="1:39" ht="6.7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</row>
  </sheetData>
  <sheetProtection sheet="1" objects="1" scenarios="1"/>
  <mergeCells count="4">
    <mergeCell ref="F7:I7"/>
    <mergeCell ref="A3:I3"/>
    <mergeCell ref="F1:I1"/>
    <mergeCell ref="D2:I2"/>
  </mergeCells>
  <conditionalFormatting sqref="A1:C67 D1:I1 D3:I67">
    <cfRule type="cellIs" priority="1" dxfId="0" operator="equal" stopIfTrue="1">
      <formula>0</formula>
    </cfRule>
  </conditionalFormatting>
  <printOptions/>
  <pageMargins left="0" right="0" top="0" bottom="0" header="0" footer="0"/>
  <pageSetup blackAndWhite="1" horizontalDpi="300" verticalDpi="300" orientation="portrait" paperSize="9" scale="8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</sheetPr>
  <dimension ref="A1:U190"/>
  <sheetViews>
    <sheetView showGridLines="0" showRowColHeaders="0" showZeros="0" showOutlineSymbols="0" view="pageBreakPreview" zoomScale="128" zoomScaleNormal="77" zoomScaleSheetLayoutView="128" workbookViewId="0" topLeftCell="A1">
      <selection activeCell="A1" sqref="A1"/>
    </sheetView>
  </sheetViews>
  <sheetFormatPr defaultColWidth="9.00390625" defaultRowHeight="6" customHeight="1"/>
  <cols>
    <col min="1" max="1" width="5.00390625" style="1" customWidth="1"/>
    <col min="2" max="2" width="15.75390625" style="1" customWidth="1"/>
    <col min="3" max="9" width="10.75390625" style="1" customWidth="1"/>
    <col min="10" max="10" width="16.25390625" style="1" customWidth="1"/>
    <col min="11" max="21" width="9.125" style="2" customWidth="1"/>
    <col min="22" max="16384" width="9.125" style="1" customWidth="1"/>
  </cols>
  <sheetData>
    <row r="1" spans="1:10" ht="9.75" customHeight="1">
      <c r="A1" s="19"/>
      <c r="B1" s="19"/>
      <c r="C1" s="19"/>
      <c r="D1" s="19"/>
      <c r="E1" s="19"/>
      <c r="F1" s="19"/>
      <c r="G1" s="19"/>
      <c r="H1" s="47" t="str">
        <f>СПИСОК!C1</f>
        <v>Этап Кубка Башкортостана 2007</v>
      </c>
      <c r="I1" s="47"/>
      <c r="J1" s="47"/>
    </row>
    <row r="2" spans="1:10" ht="9.75" customHeight="1">
      <c r="A2" s="19"/>
      <c r="B2" s="19"/>
      <c r="C2" s="19"/>
      <c r="D2" s="19"/>
      <c r="E2" s="47" t="str">
        <f>СПИСОК!C2</f>
        <v>Финал Турнира Дню Республики. 20 октября</v>
      </c>
      <c r="F2" s="47"/>
      <c r="G2" s="47"/>
      <c r="H2" s="47"/>
      <c r="I2" s="47"/>
      <c r="J2" s="47"/>
    </row>
    <row r="3" spans="1:10" ht="9.75" customHeight="1">
      <c r="A3" s="47"/>
      <c r="B3" s="47"/>
      <c r="C3" s="47"/>
      <c r="D3" s="47"/>
      <c r="E3" s="47"/>
      <c r="F3" s="47"/>
      <c r="G3" s="47"/>
      <c r="H3" s="47"/>
      <c r="I3" s="47"/>
      <c r="J3" s="47"/>
    </row>
    <row r="4" spans="1:10" ht="6" customHeight="1">
      <c r="A4" s="19"/>
      <c r="B4" s="19"/>
      <c r="C4" s="19"/>
      <c r="D4" s="19"/>
      <c r="E4" s="19"/>
      <c r="F4" s="19"/>
      <c r="G4" s="19"/>
      <c r="H4" s="19"/>
      <c r="I4" s="19"/>
      <c r="J4" s="19"/>
    </row>
    <row r="5" spans="1:21" ht="9.75" customHeight="1">
      <c r="A5" s="20">
        <v>-1</v>
      </c>
      <c r="B5" s="27">
        <f>IF('1 стр.'!C5='1 стр.'!B4,'1 стр.'!B6,IF('1 стр.'!C5='1 стр.'!B6,'1 стр.'!B4,0))</f>
        <v>0</v>
      </c>
      <c r="C5" s="19"/>
      <c r="D5" s="20">
        <v>-49</v>
      </c>
      <c r="E5" s="27" t="str">
        <f>IF('1 стр.'!E11='1 стр.'!D7,'1 стр.'!D15,IF('1 стр.'!E11='1 стр.'!D15,'1 стр.'!D7,0))</f>
        <v>Максютов Азат</v>
      </c>
      <c r="F5" s="19"/>
      <c r="G5" s="19"/>
      <c r="H5" s="19"/>
      <c r="I5" s="19"/>
      <c r="J5" s="19"/>
      <c r="K5"/>
      <c r="L5"/>
      <c r="M5"/>
      <c r="N5"/>
      <c r="O5"/>
      <c r="P5"/>
      <c r="Q5"/>
      <c r="R5"/>
      <c r="S5"/>
      <c r="T5"/>
      <c r="U5"/>
    </row>
    <row r="6" spans="1:21" ht="9.75" customHeight="1">
      <c r="A6" s="20"/>
      <c r="B6" s="6">
        <v>64</v>
      </c>
      <c r="C6" s="32" t="s">
        <v>99</v>
      </c>
      <c r="D6" s="19"/>
      <c r="E6" s="21"/>
      <c r="F6" s="19"/>
      <c r="G6" s="19"/>
      <c r="H6" s="19"/>
      <c r="I6" s="22"/>
      <c r="J6" s="19"/>
      <c r="K6"/>
      <c r="L6"/>
      <c r="M6"/>
      <c r="N6"/>
      <c r="O6"/>
      <c r="P6"/>
      <c r="Q6"/>
      <c r="R6"/>
      <c r="S6"/>
      <c r="T6"/>
      <c r="U6"/>
    </row>
    <row r="7" spans="1:21" ht="9.75" customHeight="1">
      <c r="A7" s="20">
        <v>-2</v>
      </c>
      <c r="B7" s="28" t="str">
        <f>IF('1 стр.'!C9='1 стр.'!B8,'1 стр.'!B10,IF('1 стр.'!C9='1 стр.'!B10,'1 стр.'!B8,0))</f>
        <v>Хубатулин Ринат</v>
      </c>
      <c r="C7" s="6">
        <v>80</v>
      </c>
      <c r="D7" s="32" t="s">
        <v>101</v>
      </c>
      <c r="E7" s="6">
        <v>104</v>
      </c>
      <c r="F7" s="32" t="s">
        <v>84</v>
      </c>
      <c r="G7" s="19"/>
      <c r="H7" s="20">
        <v>-61</v>
      </c>
      <c r="I7" s="27" t="str">
        <f>IF('1 стр.'!G35='1 стр.'!F19,'1 стр.'!F51,IF('1 стр.'!G35='1 стр.'!F51,'1 стр.'!F19,0))</f>
        <v>Мазмаев Руслан</v>
      </c>
      <c r="J7" s="19"/>
      <c r="K7"/>
      <c r="L7"/>
      <c r="M7"/>
      <c r="N7"/>
      <c r="O7"/>
      <c r="P7"/>
      <c r="Q7"/>
      <c r="R7"/>
      <c r="S7"/>
      <c r="T7"/>
      <c r="U7"/>
    </row>
    <row r="8" spans="1:21" ht="9.75" customHeight="1">
      <c r="A8" s="20"/>
      <c r="B8" s="20">
        <v>-48</v>
      </c>
      <c r="C8" s="28" t="str">
        <f>IF('2 стр.'!D63='2 стр.'!C61,'2 стр.'!C65,IF('2 стр.'!D63='2 стр.'!C65,'2 стр.'!C61,0))</f>
        <v>Антонов Олег</v>
      </c>
      <c r="D8" s="21"/>
      <c r="E8" s="21"/>
      <c r="F8" s="21"/>
      <c r="G8" s="19"/>
      <c r="H8" s="19"/>
      <c r="I8" s="21"/>
      <c r="J8" s="19"/>
      <c r="K8"/>
      <c r="L8"/>
      <c r="M8"/>
      <c r="N8"/>
      <c r="O8"/>
      <c r="P8"/>
      <c r="Q8"/>
      <c r="R8"/>
      <c r="S8"/>
      <c r="T8"/>
      <c r="U8"/>
    </row>
    <row r="9" spans="1:21" ht="9.75" customHeight="1">
      <c r="A9" s="20">
        <v>-3</v>
      </c>
      <c r="B9" s="27">
        <f>IF('1 стр.'!C13='1 стр.'!B12,'1 стр.'!B14,IF('1 стр.'!C13='1 стр.'!B14,'1 стр.'!B12,0))</f>
        <v>0</v>
      </c>
      <c r="C9" s="19"/>
      <c r="D9" s="6">
        <v>96</v>
      </c>
      <c r="E9" s="33" t="s">
        <v>85</v>
      </c>
      <c r="F9" s="21"/>
      <c r="G9" s="19"/>
      <c r="H9" s="19"/>
      <c r="I9" s="23"/>
      <c r="J9" s="19"/>
      <c r="K9"/>
      <c r="L9"/>
      <c r="M9"/>
      <c r="N9"/>
      <c r="O9"/>
      <c r="P9"/>
      <c r="Q9"/>
      <c r="R9"/>
      <c r="S9"/>
      <c r="T9"/>
      <c r="U9"/>
    </row>
    <row r="10" spans="1:21" ht="9.75" customHeight="1">
      <c r="A10" s="20"/>
      <c r="B10" s="6">
        <v>65</v>
      </c>
      <c r="C10" s="32"/>
      <c r="D10" s="21"/>
      <c r="E10" s="22"/>
      <c r="F10" s="21"/>
      <c r="G10" s="19"/>
      <c r="H10" s="19"/>
      <c r="I10" s="21"/>
      <c r="J10" s="19"/>
      <c r="K10"/>
      <c r="L10"/>
      <c r="M10"/>
      <c r="N10"/>
      <c r="O10"/>
      <c r="P10"/>
      <c r="Q10"/>
      <c r="R10"/>
      <c r="S10"/>
      <c r="T10"/>
      <c r="U10"/>
    </row>
    <row r="11" spans="1:21" ht="9.75" customHeight="1">
      <c r="A11" s="20">
        <v>-4</v>
      </c>
      <c r="B11" s="28">
        <f>IF('1 стр.'!C17='1 стр.'!B16,'1 стр.'!B18,IF('1 стр.'!C17='1 стр.'!B18,'1 стр.'!B16,0))</f>
        <v>0</v>
      </c>
      <c r="C11" s="6">
        <v>81</v>
      </c>
      <c r="D11" s="33" t="s">
        <v>85</v>
      </c>
      <c r="E11" s="22"/>
      <c r="F11" s="6">
        <v>112</v>
      </c>
      <c r="G11" s="32" t="s">
        <v>74</v>
      </c>
      <c r="H11" s="22"/>
      <c r="I11" s="21"/>
      <c r="J11" s="19"/>
      <c r="K11"/>
      <c r="L11"/>
      <c r="M11"/>
      <c r="N11"/>
      <c r="O11"/>
      <c r="P11"/>
      <c r="Q11"/>
      <c r="R11"/>
      <c r="S11"/>
      <c r="T11"/>
      <c r="U11"/>
    </row>
    <row r="12" spans="1:21" ht="9.75" customHeight="1">
      <c r="A12" s="20"/>
      <c r="B12" s="20">
        <v>-47</v>
      </c>
      <c r="C12" s="28" t="str">
        <f>IF('2 стр.'!D55='2 стр.'!C53,'2 стр.'!C57,IF('2 стр.'!D55='2 стр.'!C57,'2 стр.'!C53,0))</f>
        <v>Салягутдинов Дмитрий</v>
      </c>
      <c r="D12" s="19"/>
      <c r="E12" s="22"/>
      <c r="F12" s="21"/>
      <c r="G12" s="21"/>
      <c r="H12" s="22"/>
      <c r="I12" s="21"/>
      <c r="J12" s="19"/>
      <c r="K12"/>
      <c r="L12"/>
      <c r="M12"/>
      <c r="N12"/>
      <c r="O12"/>
      <c r="P12"/>
      <c r="Q12"/>
      <c r="R12"/>
      <c r="S12"/>
      <c r="T12"/>
      <c r="U12"/>
    </row>
    <row r="13" spans="1:21" ht="9.75" customHeight="1">
      <c r="A13" s="20">
        <v>-5</v>
      </c>
      <c r="B13" s="27">
        <f>IF('1 стр.'!C21='1 стр.'!B20,'1 стр.'!B22,IF('1 стр.'!C21='1 стр.'!B22,'1 стр.'!B20,0))</f>
        <v>0</v>
      </c>
      <c r="C13" s="19"/>
      <c r="D13" s="20">
        <v>-50</v>
      </c>
      <c r="E13" s="27" t="str">
        <f>IF('1 стр.'!E27='1 стр.'!D23,'1 стр.'!D31,IF('1 стр.'!E27='1 стр.'!D31,'1 стр.'!D23,0))</f>
        <v>Харламов Руслан</v>
      </c>
      <c r="F13" s="21"/>
      <c r="G13" s="21"/>
      <c r="H13" s="22"/>
      <c r="I13" s="21"/>
      <c r="J13" s="19"/>
      <c r="K13"/>
      <c r="L13"/>
      <c r="M13"/>
      <c r="N13"/>
      <c r="O13"/>
      <c r="P13"/>
      <c r="Q13"/>
      <c r="R13"/>
      <c r="S13"/>
      <c r="T13"/>
      <c r="U13"/>
    </row>
    <row r="14" spans="1:21" ht="9.75" customHeight="1">
      <c r="A14" s="20"/>
      <c r="B14" s="6">
        <v>66</v>
      </c>
      <c r="C14" s="32"/>
      <c r="D14" s="19"/>
      <c r="E14" s="21"/>
      <c r="F14" s="21"/>
      <c r="G14" s="21"/>
      <c r="H14" s="22"/>
      <c r="I14" s="21"/>
      <c r="J14" s="19"/>
      <c r="K14"/>
      <c r="L14"/>
      <c r="M14"/>
      <c r="N14"/>
      <c r="O14"/>
      <c r="P14"/>
      <c r="Q14"/>
      <c r="R14"/>
      <c r="S14"/>
      <c r="T14"/>
      <c r="U14"/>
    </row>
    <row r="15" spans="1:21" ht="9.75" customHeight="1">
      <c r="A15" s="20">
        <v>-6</v>
      </c>
      <c r="B15" s="28">
        <f>IF('1 стр.'!C25='1 стр.'!B24,'1 стр.'!B26,IF('1 стр.'!C25='1 стр.'!B26,'1 стр.'!B24,0))</f>
        <v>0</v>
      </c>
      <c r="C15" s="6">
        <v>82</v>
      </c>
      <c r="D15" s="32" t="s">
        <v>90</v>
      </c>
      <c r="E15" s="6">
        <v>105</v>
      </c>
      <c r="F15" s="33" t="s">
        <v>74</v>
      </c>
      <c r="G15" s="6">
        <v>116</v>
      </c>
      <c r="H15" s="32" t="s">
        <v>74</v>
      </c>
      <c r="I15" s="6">
        <v>122</v>
      </c>
      <c r="J15" s="32" t="s">
        <v>72</v>
      </c>
      <c r="K15"/>
      <c r="L15"/>
      <c r="M15"/>
      <c r="N15"/>
      <c r="O15"/>
      <c r="P15"/>
      <c r="Q15"/>
      <c r="R15"/>
      <c r="S15"/>
      <c r="T15"/>
      <c r="U15"/>
    </row>
    <row r="16" spans="1:21" ht="9.75" customHeight="1">
      <c r="A16" s="20"/>
      <c r="B16" s="20">
        <v>-46</v>
      </c>
      <c r="C16" s="28" t="str">
        <f>IF('2 стр.'!D47='2 стр.'!C45,'2 стр.'!C49,IF('2 стр.'!D47='2 стр.'!C49,'2 стр.'!C45,0))</f>
        <v>Исмайлов Азат</v>
      </c>
      <c r="D16" s="21"/>
      <c r="E16" s="21"/>
      <c r="F16" s="19"/>
      <c r="G16" s="21"/>
      <c r="H16" s="21"/>
      <c r="I16" s="21"/>
      <c r="J16" s="21"/>
      <c r="K16"/>
      <c r="L16"/>
      <c r="M16"/>
      <c r="N16"/>
      <c r="O16"/>
      <c r="P16"/>
      <c r="Q16"/>
      <c r="R16"/>
      <c r="S16"/>
      <c r="T16"/>
      <c r="U16"/>
    </row>
    <row r="17" spans="1:21" ht="9.75" customHeight="1">
      <c r="A17" s="20">
        <v>-7</v>
      </c>
      <c r="B17" s="27">
        <f>IF('1 стр.'!C29='1 стр.'!B28,'1 стр.'!B30,IF('1 стр.'!C29='1 стр.'!B30,'1 стр.'!B28,0))</f>
        <v>0</v>
      </c>
      <c r="C17" s="19"/>
      <c r="D17" s="6">
        <v>97</v>
      </c>
      <c r="E17" s="33" t="s">
        <v>74</v>
      </c>
      <c r="F17" s="19"/>
      <c r="G17" s="21"/>
      <c r="H17" s="21"/>
      <c r="I17" s="21"/>
      <c r="J17" s="21"/>
      <c r="K17"/>
      <c r="L17"/>
      <c r="M17"/>
      <c r="N17"/>
      <c r="O17"/>
      <c r="P17"/>
      <c r="Q17"/>
      <c r="R17"/>
      <c r="S17"/>
      <c r="T17"/>
      <c r="U17"/>
    </row>
    <row r="18" spans="1:21" ht="9.75" customHeight="1">
      <c r="A18" s="20"/>
      <c r="B18" s="6">
        <v>67</v>
      </c>
      <c r="C18" s="32"/>
      <c r="D18" s="21"/>
      <c r="E18" s="22"/>
      <c r="F18" s="19"/>
      <c r="G18" s="21"/>
      <c r="H18" s="21"/>
      <c r="I18" s="21"/>
      <c r="J18" s="21"/>
      <c r="K18"/>
      <c r="L18"/>
      <c r="M18"/>
      <c r="N18"/>
      <c r="O18"/>
      <c r="P18"/>
      <c r="Q18"/>
      <c r="R18"/>
      <c r="S18"/>
      <c r="T18"/>
      <c r="U18"/>
    </row>
    <row r="19" spans="1:21" ht="9.75" customHeight="1">
      <c r="A19" s="20">
        <v>-8</v>
      </c>
      <c r="B19" s="28">
        <f>IF('1 стр.'!C33='1 стр.'!B32,'1 стр.'!B34,IF('1 стр.'!C33='1 стр.'!B34,'1 стр.'!B32,0))</f>
        <v>0</v>
      </c>
      <c r="C19" s="6">
        <v>83</v>
      </c>
      <c r="D19" s="33" t="s">
        <v>74</v>
      </c>
      <c r="E19" s="22"/>
      <c r="F19" s="20">
        <v>-60</v>
      </c>
      <c r="G19" s="28" t="str">
        <f>IF('2 стр.'!F51='2 стр.'!E43,'2 стр.'!E59,IF('2 стр.'!F51='2 стр.'!E59,'2 стр.'!E43,0))</f>
        <v>Старновский Семен</v>
      </c>
      <c r="H19" s="21"/>
      <c r="I19" s="21"/>
      <c r="J19" s="21"/>
      <c r="K19"/>
      <c r="L19"/>
      <c r="M19"/>
      <c r="N19"/>
      <c r="O19"/>
      <c r="P19"/>
      <c r="Q19"/>
      <c r="R19"/>
      <c r="S19"/>
      <c r="T19"/>
      <c r="U19"/>
    </row>
    <row r="20" spans="1:21" ht="9.75" customHeight="1">
      <c r="A20" s="20"/>
      <c r="B20" s="24">
        <v>-45</v>
      </c>
      <c r="C20" s="28" t="str">
        <f>IF('2 стр.'!D39='2 стр.'!C37,'2 стр.'!C41,IF('2 стр.'!D39='2 стр.'!C41,'2 стр.'!C37,0))</f>
        <v>Урманов Артур</v>
      </c>
      <c r="D20" s="19"/>
      <c r="E20" s="22"/>
      <c r="F20" s="19"/>
      <c r="G20" s="22"/>
      <c r="H20" s="21"/>
      <c r="I20" s="21"/>
      <c r="J20" s="21"/>
      <c r="K20"/>
      <c r="L20"/>
      <c r="M20"/>
      <c r="N20"/>
      <c r="O20"/>
      <c r="P20"/>
      <c r="Q20"/>
      <c r="R20"/>
      <c r="S20"/>
      <c r="T20"/>
      <c r="U20"/>
    </row>
    <row r="21" spans="1:21" ht="9.75" customHeight="1">
      <c r="A21" s="20">
        <v>-9</v>
      </c>
      <c r="B21" s="27">
        <f>IF('1 стр.'!C37='1 стр.'!B36,'1 стр.'!B38,IF('1 стр.'!C37='1 стр.'!B38,'1 стр.'!B36,0))</f>
        <v>0</v>
      </c>
      <c r="C21" s="19"/>
      <c r="D21" s="20">
        <v>-51</v>
      </c>
      <c r="E21" s="27" t="str">
        <f>IF('1 стр.'!E43='1 стр.'!D39,'1 стр.'!D47,IF('1 стр.'!E43='1 стр.'!D47,'1 стр.'!D39,0))</f>
        <v>Божко Роман</v>
      </c>
      <c r="F21" s="19"/>
      <c r="G21" s="22"/>
      <c r="H21" s="21"/>
      <c r="I21" s="21"/>
      <c r="J21" s="21"/>
      <c r="K21"/>
      <c r="L21"/>
      <c r="M21"/>
      <c r="N21"/>
      <c r="O21"/>
      <c r="P21"/>
      <c r="Q21"/>
      <c r="R21"/>
      <c r="S21"/>
      <c r="T21"/>
      <c r="U21"/>
    </row>
    <row r="22" spans="1:21" ht="9.75" customHeight="1">
      <c r="A22" s="20"/>
      <c r="B22" s="6">
        <v>68</v>
      </c>
      <c r="C22" s="32" t="s">
        <v>65</v>
      </c>
      <c r="D22" s="19"/>
      <c r="E22" s="21"/>
      <c r="F22" s="19"/>
      <c r="G22" s="22"/>
      <c r="H22" s="21"/>
      <c r="I22" s="21"/>
      <c r="J22" s="21"/>
      <c r="K22"/>
      <c r="L22"/>
      <c r="M22"/>
      <c r="N22"/>
      <c r="O22"/>
      <c r="P22"/>
      <c r="Q22"/>
      <c r="R22"/>
      <c r="S22"/>
      <c r="T22"/>
      <c r="U22"/>
    </row>
    <row r="23" spans="1:21" ht="9.75" customHeight="1">
      <c r="A23" s="20">
        <v>-10</v>
      </c>
      <c r="B23" s="28" t="str">
        <f>IF('1 стр.'!C41='1 стр.'!B40,'1 стр.'!B42,IF('1 стр.'!C41='1 стр.'!B42,'1 стр.'!B40,0))</f>
        <v>Хайруллин Ренат</v>
      </c>
      <c r="C23" s="6">
        <v>84</v>
      </c>
      <c r="D23" s="32" t="s">
        <v>94</v>
      </c>
      <c r="E23" s="6">
        <v>106</v>
      </c>
      <c r="F23" s="32" t="s">
        <v>79</v>
      </c>
      <c r="G23" s="22"/>
      <c r="H23" s="6">
        <v>120</v>
      </c>
      <c r="I23" s="33" t="s">
        <v>74</v>
      </c>
      <c r="J23" s="21"/>
      <c r="K23"/>
      <c r="L23"/>
      <c r="M23"/>
      <c r="N23"/>
      <c r="O23"/>
      <c r="P23"/>
      <c r="Q23"/>
      <c r="R23"/>
      <c r="S23"/>
      <c r="T23"/>
      <c r="U23"/>
    </row>
    <row r="24" spans="1:21" ht="9.75" customHeight="1">
      <c r="A24" s="20"/>
      <c r="B24" s="20">
        <v>-44</v>
      </c>
      <c r="C24" s="28" t="str">
        <f>IF('2 стр.'!D31='2 стр.'!C29,'2 стр.'!C33,IF('2 стр.'!D31='2 стр.'!C33,'2 стр.'!C29,0))</f>
        <v>Суфияров Эдуард</v>
      </c>
      <c r="D24" s="21"/>
      <c r="E24" s="21"/>
      <c r="F24" s="21"/>
      <c r="G24" s="22"/>
      <c r="H24" s="21"/>
      <c r="I24" s="19"/>
      <c r="J24" s="21"/>
      <c r="K24"/>
      <c r="L24"/>
      <c r="M24"/>
      <c r="N24"/>
      <c r="O24"/>
      <c r="P24"/>
      <c r="Q24"/>
      <c r="R24"/>
      <c r="S24"/>
      <c r="T24"/>
      <c r="U24"/>
    </row>
    <row r="25" spans="1:21" ht="9.75" customHeight="1">
      <c r="A25" s="20">
        <v>-11</v>
      </c>
      <c r="B25" s="27">
        <f>IF('1 стр.'!C45='1 стр.'!B44,'1 стр.'!B46,IF('1 стр.'!C45='1 стр.'!B46,'1 стр.'!B44,0))</f>
        <v>0</v>
      </c>
      <c r="C25" s="19"/>
      <c r="D25" s="6">
        <v>98</v>
      </c>
      <c r="E25" s="33" t="s">
        <v>78</v>
      </c>
      <c r="F25" s="21"/>
      <c r="G25" s="22"/>
      <c r="H25" s="21"/>
      <c r="I25" s="19"/>
      <c r="J25" s="21"/>
      <c r="K25"/>
      <c r="L25"/>
      <c r="M25"/>
      <c r="N25"/>
      <c r="O25"/>
      <c r="P25"/>
      <c r="Q25"/>
      <c r="R25"/>
      <c r="S25"/>
      <c r="T25"/>
      <c r="U25"/>
    </row>
    <row r="26" spans="1:21" ht="9.75" customHeight="1">
      <c r="A26" s="20"/>
      <c r="B26" s="6">
        <v>69</v>
      </c>
      <c r="C26" s="32"/>
      <c r="D26" s="21"/>
      <c r="E26" s="22"/>
      <c r="F26" s="21"/>
      <c r="G26" s="22"/>
      <c r="H26" s="21"/>
      <c r="I26" s="19"/>
      <c r="J26" s="21"/>
      <c r="K26"/>
      <c r="L26"/>
      <c r="M26"/>
      <c r="N26"/>
      <c r="O26"/>
      <c r="P26"/>
      <c r="Q26"/>
      <c r="R26"/>
      <c r="S26"/>
      <c r="T26"/>
      <c r="U26"/>
    </row>
    <row r="27" spans="1:21" ht="9.75" customHeight="1">
      <c r="A27" s="20">
        <v>-12</v>
      </c>
      <c r="B27" s="28">
        <f>IF('1 стр.'!C49='1 стр.'!B48,'1 стр.'!B50,IF('1 стр.'!C49='1 стр.'!B50,'1 стр.'!B48,0))</f>
        <v>0</v>
      </c>
      <c r="C27" s="6">
        <v>85</v>
      </c>
      <c r="D27" s="33" t="s">
        <v>78</v>
      </c>
      <c r="E27" s="22"/>
      <c r="F27" s="6">
        <v>113</v>
      </c>
      <c r="G27" s="32" t="s">
        <v>79</v>
      </c>
      <c r="H27" s="21"/>
      <c r="I27" s="19"/>
      <c r="J27" s="21"/>
      <c r="K27"/>
      <c r="L27"/>
      <c r="M27"/>
      <c r="N27"/>
      <c r="O27"/>
      <c r="P27"/>
      <c r="Q27"/>
      <c r="R27"/>
      <c r="S27"/>
      <c r="T27"/>
      <c r="U27"/>
    </row>
    <row r="28" spans="1:21" ht="9.75" customHeight="1">
      <c r="A28" s="20"/>
      <c r="B28" s="20">
        <v>-43</v>
      </c>
      <c r="C28" s="28" t="str">
        <f>IF('2 стр.'!D23='2 стр.'!C21,'2 стр.'!C25,IF('2 стр.'!D23='2 стр.'!C25,'2 стр.'!C21,0))</f>
        <v>Латыпов Эдуард</v>
      </c>
      <c r="D28" s="19"/>
      <c r="E28" s="22"/>
      <c r="F28" s="21"/>
      <c r="G28" s="21"/>
      <c r="H28" s="21"/>
      <c r="I28" s="19"/>
      <c r="J28" s="21"/>
      <c r="K28"/>
      <c r="L28"/>
      <c r="M28"/>
      <c r="N28"/>
      <c r="O28"/>
      <c r="P28"/>
      <c r="Q28"/>
      <c r="R28"/>
      <c r="S28"/>
      <c r="T28"/>
      <c r="U28"/>
    </row>
    <row r="29" spans="1:21" ht="9.75" customHeight="1">
      <c r="A29" s="20">
        <v>-13</v>
      </c>
      <c r="B29" s="27">
        <f>IF('1 стр.'!C53='1 стр.'!B52,'1 стр.'!B54,IF('1 стр.'!C53='1 стр.'!B54,'1 стр.'!B52,0))</f>
        <v>0</v>
      </c>
      <c r="C29" s="19"/>
      <c r="D29" s="20">
        <v>-52</v>
      </c>
      <c r="E29" s="27" t="str">
        <f>IF('1 стр.'!E59='1 стр.'!D55,'1 стр.'!D63,IF('1 стр.'!E59='1 стр.'!D63,'1 стр.'!D55,0))</f>
        <v>Горбунов Валентин</v>
      </c>
      <c r="F29" s="21"/>
      <c r="G29" s="21"/>
      <c r="H29" s="21"/>
      <c r="I29" s="19"/>
      <c r="J29" s="21"/>
      <c r="K29"/>
      <c r="L29"/>
      <c r="M29"/>
      <c r="N29"/>
      <c r="O29"/>
      <c r="P29"/>
      <c r="Q29"/>
      <c r="R29"/>
      <c r="S29"/>
      <c r="T29"/>
      <c r="U29"/>
    </row>
    <row r="30" spans="1:21" ht="9.75" customHeight="1">
      <c r="A30" s="20"/>
      <c r="B30" s="6">
        <v>70</v>
      </c>
      <c r="C30" s="32"/>
      <c r="D30" s="19"/>
      <c r="E30" s="21"/>
      <c r="F30" s="21"/>
      <c r="G30" s="21"/>
      <c r="H30" s="21"/>
      <c r="I30" s="19"/>
      <c r="J30" s="34" t="s">
        <v>72</v>
      </c>
      <c r="K30"/>
      <c r="L30"/>
      <c r="M30"/>
      <c r="N30"/>
      <c r="O30"/>
      <c r="P30"/>
      <c r="Q30"/>
      <c r="R30"/>
      <c r="S30"/>
      <c r="T30"/>
      <c r="U30"/>
    </row>
    <row r="31" spans="1:21" ht="9.75" customHeight="1">
      <c r="A31" s="20">
        <v>-14</v>
      </c>
      <c r="B31" s="28">
        <f>IF('1 стр.'!C57='1 стр.'!B56,'1 стр.'!B58,IF('1 стр.'!C57='1 стр.'!B58,'1 стр.'!B56,0))</f>
        <v>0</v>
      </c>
      <c r="C31" s="6">
        <v>86</v>
      </c>
      <c r="D31" s="32" t="s">
        <v>86</v>
      </c>
      <c r="E31" s="6">
        <v>107</v>
      </c>
      <c r="F31" s="33" t="s">
        <v>80</v>
      </c>
      <c r="G31" s="6">
        <v>117</v>
      </c>
      <c r="H31" s="33" t="s">
        <v>79</v>
      </c>
      <c r="I31" s="19"/>
      <c r="J31" s="25" t="s">
        <v>2</v>
      </c>
      <c r="K31"/>
      <c r="L31"/>
      <c r="M31"/>
      <c r="N31"/>
      <c r="O31"/>
      <c r="P31"/>
      <c r="Q31"/>
      <c r="R31"/>
      <c r="S31"/>
      <c r="T31"/>
      <c r="U31"/>
    </row>
    <row r="32" spans="1:21" ht="9.75" customHeight="1">
      <c r="A32" s="20"/>
      <c r="B32" s="20">
        <v>-42</v>
      </c>
      <c r="C32" s="28" t="str">
        <f>IF('2 стр.'!D15='2 стр.'!C13,'2 стр.'!C17,IF('2 стр.'!D15='2 стр.'!C17,'2 стр.'!C13,0))</f>
        <v>Аглетдинов Руслан</v>
      </c>
      <c r="D32" s="21"/>
      <c r="E32" s="21"/>
      <c r="F32" s="19"/>
      <c r="G32" s="21"/>
      <c r="H32" s="19"/>
      <c r="I32" s="19"/>
      <c r="J32" s="21"/>
      <c r="K32"/>
      <c r="L32"/>
      <c r="M32"/>
      <c r="N32"/>
      <c r="O32"/>
      <c r="P32"/>
      <c r="Q32"/>
      <c r="R32"/>
      <c r="S32"/>
      <c r="T32"/>
      <c r="U32"/>
    </row>
    <row r="33" spans="1:21" ht="9.75" customHeight="1">
      <c r="A33" s="20">
        <v>-15</v>
      </c>
      <c r="B33" s="27" t="str">
        <f>IF('1 стр.'!C61='1 стр.'!B60,'1 стр.'!B62,IF('1 стр.'!C61='1 стр.'!B62,'1 стр.'!B60,0))</f>
        <v>Толкачев Иван</v>
      </c>
      <c r="C33" s="19"/>
      <c r="D33" s="6">
        <v>99</v>
      </c>
      <c r="E33" s="33" t="s">
        <v>97</v>
      </c>
      <c r="F33" s="19"/>
      <c r="G33" s="21"/>
      <c r="H33" s="19"/>
      <c r="I33" s="19"/>
      <c r="J33" s="6">
        <v>124</v>
      </c>
      <c r="K33"/>
      <c r="L33"/>
      <c r="M33"/>
      <c r="N33"/>
      <c r="O33"/>
      <c r="P33"/>
      <c r="Q33"/>
      <c r="R33"/>
      <c r="S33"/>
      <c r="T33"/>
      <c r="U33"/>
    </row>
    <row r="34" spans="1:21" ht="9.75" customHeight="1">
      <c r="A34" s="20"/>
      <c r="B34" s="6">
        <v>71</v>
      </c>
      <c r="C34" s="32" t="s">
        <v>103</v>
      </c>
      <c r="D34" s="21"/>
      <c r="E34" s="19"/>
      <c r="F34" s="19"/>
      <c r="G34" s="21"/>
      <c r="H34" s="19"/>
      <c r="I34" s="19"/>
      <c r="J34" s="21"/>
      <c r="K34"/>
      <c r="L34"/>
      <c r="M34"/>
      <c r="N34"/>
      <c r="O34"/>
      <c r="P34"/>
      <c r="Q34"/>
      <c r="R34"/>
      <c r="S34"/>
      <c r="T34"/>
      <c r="U34"/>
    </row>
    <row r="35" spans="1:21" ht="9.75" customHeight="1">
      <c r="A35" s="20">
        <v>-16</v>
      </c>
      <c r="B35" s="28">
        <f>IF('1 стр.'!C65='1 стр.'!B64,'1 стр.'!B66,IF('1 стр.'!C65='1 стр.'!B66,'1 стр.'!B64,0))</f>
        <v>0</v>
      </c>
      <c r="C35" s="6">
        <v>87</v>
      </c>
      <c r="D35" s="33" t="s">
        <v>97</v>
      </c>
      <c r="E35" s="19"/>
      <c r="F35" s="20">
        <v>-59</v>
      </c>
      <c r="G35" s="28" t="str">
        <f>IF('2 стр.'!F19='2 стр.'!E11,'2 стр.'!E27,IF('2 стр.'!F19='2 стр.'!E27,'2 стр.'!E11,0))</f>
        <v>Гизятов Сергей</v>
      </c>
      <c r="H35" s="19"/>
      <c r="I35" s="26"/>
      <c r="J35" s="35" t="str">
        <f>IF(J30=J15,J47,IF(J30=J47,J15,0))</f>
        <v>Срумов Антон</v>
      </c>
      <c r="K35"/>
      <c r="L35"/>
      <c r="M35"/>
      <c r="N35"/>
      <c r="O35"/>
      <c r="P35"/>
      <c r="Q35"/>
      <c r="R35"/>
      <c r="S35"/>
      <c r="T35"/>
      <c r="U35"/>
    </row>
    <row r="36" spans="1:21" ht="9.75" customHeight="1">
      <c r="A36" s="20"/>
      <c r="B36" s="20">
        <v>-41</v>
      </c>
      <c r="C36" s="28" t="str">
        <f>IF('2 стр.'!D7='2 стр.'!C5,'2 стр.'!C9,IF('2 стр.'!D7='2 стр.'!C9,'2 стр.'!C5,0))</f>
        <v>Мазурин Александр</v>
      </c>
      <c r="D36" s="19"/>
      <c r="E36" s="19"/>
      <c r="F36" s="19"/>
      <c r="G36" s="19"/>
      <c r="H36" s="19"/>
      <c r="I36" s="26"/>
      <c r="J36" s="25" t="s">
        <v>3</v>
      </c>
      <c r="K36"/>
      <c r="L36"/>
      <c r="M36"/>
      <c r="N36"/>
      <c r="O36"/>
      <c r="P36"/>
      <c r="Q36"/>
      <c r="R36"/>
      <c r="S36"/>
      <c r="T36"/>
      <c r="U36"/>
    </row>
    <row r="37" spans="1:21" ht="9.75" customHeight="1">
      <c r="A37" s="20">
        <v>-17</v>
      </c>
      <c r="B37" s="27">
        <f>IF('2 стр.'!C5='2 стр.'!B4,'2 стр.'!B6,IF('2 стр.'!C5='2 стр.'!B6,'2 стр.'!B4,0))</f>
        <v>0</v>
      </c>
      <c r="C37" s="19"/>
      <c r="D37" s="20">
        <v>-53</v>
      </c>
      <c r="E37" s="27" t="str">
        <f>IF('2 стр.'!E11='2 стр.'!D7,'2 стр.'!D15,IF('2 стр.'!E11='2 стр.'!D15,'2 стр.'!D7,0))</f>
        <v>Шакуров Нафис</v>
      </c>
      <c r="F37" s="19"/>
      <c r="G37" s="19"/>
      <c r="H37" s="19"/>
      <c r="I37" s="19"/>
      <c r="J37" s="21"/>
      <c r="K37"/>
      <c r="L37"/>
      <c r="M37"/>
      <c r="N37"/>
      <c r="O37"/>
      <c r="P37"/>
      <c r="Q37"/>
      <c r="R37"/>
      <c r="S37"/>
      <c r="T37"/>
      <c r="U37"/>
    </row>
    <row r="38" spans="1:21" ht="9.75" customHeight="1">
      <c r="A38" s="20"/>
      <c r="B38" s="6">
        <v>72</v>
      </c>
      <c r="C38" s="32" t="s">
        <v>102</v>
      </c>
      <c r="D38" s="19"/>
      <c r="E38" s="21"/>
      <c r="F38" s="19"/>
      <c r="G38" s="19"/>
      <c r="H38" s="19"/>
      <c r="I38" s="22"/>
      <c r="J38" s="21"/>
      <c r="K38"/>
      <c r="L38"/>
      <c r="M38"/>
      <c r="N38"/>
      <c r="O38"/>
      <c r="P38"/>
      <c r="Q38"/>
      <c r="R38"/>
      <c r="S38"/>
      <c r="T38"/>
      <c r="U38"/>
    </row>
    <row r="39" spans="1:21" ht="9.75" customHeight="1">
      <c r="A39" s="20">
        <v>-18</v>
      </c>
      <c r="B39" s="28" t="str">
        <f>IF('2 стр.'!C9='2 стр.'!B8,'2 стр.'!B10,IF('2 стр.'!C9='2 стр.'!B10,'2 стр.'!B8,0))</f>
        <v>Новокрещенов Владимир</v>
      </c>
      <c r="C39" s="6">
        <v>88</v>
      </c>
      <c r="D39" s="32" t="s">
        <v>96</v>
      </c>
      <c r="E39" s="6">
        <v>108</v>
      </c>
      <c r="F39" s="32" t="s">
        <v>81</v>
      </c>
      <c r="G39" s="19"/>
      <c r="H39" s="20">
        <v>-62</v>
      </c>
      <c r="I39" s="27" t="str">
        <f>IF('2 стр.'!G35='2 стр.'!F19,'2 стр.'!F51,IF('2 стр.'!G35='2 стр.'!F51,'2 стр.'!F19,0))</f>
        <v>Ахтемзянов Рустам</v>
      </c>
      <c r="J39" s="21"/>
      <c r="K39"/>
      <c r="L39"/>
      <c r="M39"/>
      <c r="N39"/>
      <c r="O39"/>
      <c r="P39"/>
      <c r="Q39"/>
      <c r="R39"/>
      <c r="S39"/>
      <c r="T39"/>
      <c r="U39"/>
    </row>
    <row r="40" spans="1:21" ht="9.75" customHeight="1">
      <c r="A40" s="20"/>
      <c r="B40" s="20">
        <v>-40</v>
      </c>
      <c r="C40" s="28" t="str">
        <f>IF('1 стр.'!D63='1 стр.'!C61,'1 стр.'!C65,IF('1 стр.'!D63='1 стр.'!C65,'1 стр.'!C61,0))</f>
        <v>Сафиуллин Александр</v>
      </c>
      <c r="D40" s="21"/>
      <c r="E40" s="21"/>
      <c r="F40" s="21"/>
      <c r="G40" s="19"/>
      <c r="H40" s="19"/>
      <c r="I40" s="21"/>
      <c r="J40" s="21"/>
      <c r="K40"/>
      <c r="L40"/>
      <c r="M40"/>
      <c r="N40"/>
      <c r="O40"/>
      <c r="P40"/>
      <c r="Q40"/>
      <c r="R40"/>
      <c r="S40"/>
      <c r="T40"/>
      <c r="U40"/>
    </row>
    <row r="41" spans="1:21" ht="9.75" customHeight="1">
      <c r="A41" s="20">
        <v>-19</v>
      </c>
      <c r="B41" s="27">
        <f>IF('2 стр.'!C13='2 стр.'!B12,'2 стр.'!B14,IF('2 стр.'!C13='2 стр.'!B14,'2 стр.'!B12,0))</f>
        <v>0</v>
      </c>
      <c r="C41" s="19"/>
      <c r="D41" s="6">
        <v>100</v>
      </c>
      <c r="E41" s="33" t="s">
        <v>88</v>
      </c>
      <c r="F41" s="21"/>
      <c r="G41" s="19"/>
      <c r="H41" s="19"/>
      <c r="I41" s="21"/>
      <c r="J41" s="21"/>
      <c r="K41"/>
      <c r="L41"/>
      <c r="M41"/>
      <c r="N41"/>
      <c r="O41"/>
      <c r="P41"/>
      <c r="Q41"/>
      <c r="R41"/>
      <c r="S41"/>
      <c r="T41"/>
      <c r="U41"/>
    </row>
    <row r="42" spans="1:21" ht="9.75" customHeight="1">
      <c r="A42" s="20"/>
      <c r="B42" s="6">
        <v>73</v>
      </c>
      <c r="C42" s="32"/>
      <c r="D42" s="21"/>
      <c r="E42" s="22"/>
      <c r="F42" s="21"/>
      <c r="G42" s="19"/>
      <c r="H42" s="19"/>
      <c r="I42" s="21"/>
      <c r="J42" s="21"/>
      <c r="K42"/>
      <c r="L42"/>
      <c r="M42"/>
      <c r="N42"/>
      <c r="O42"/>
      <c r="P42"/>
      <c r="Q42"/>
      <c r="R42"/>
      <c r="S42"/>
      <c r="T42"/>
      <c r="U42"/>
    </row>
    <row r="43" spans="1:21" ht="9.75" customHeight="1">
      <c r="A43" s="20">
        <v>-20</v>
      </c>
      <c r="B43" s="28">
        <f>IF('2 стр.'!C17='2 стр.'!B16,'2 стр.'!B18,IF('2 стр.'!C17='2 стр.'!B18,'2 стр.'!B16,0))</f>
        <v>0</v>
      </c>
      <c r="C43" s="6">
        <v>89</v>
      </c>
      <c r="D43" s="33" t="s">
        <v>88</v>
      </c>
      <c r="E43" s="22"/>
      <c r="F43" s="6">
        <v>114</v>
      </c>
      <c r="G43" s="32" t="s">
        <v>95</v>
      </c>
      <c r="H43" s="22"/>
      <c r="I43" s="21"/>
      <c r="J43" s="21"/>
      <c r="K43"/>
      <c r="L43"/>
      <c r="M43"/>
      <c r="N43"/>
      <c r="O43"/>
      <c r="P43"/>
      <c r="Q43"/>
      <c r="R43"/>
      <c r="S43"/>
      <c r="T43"/>
      <c r="U43"/>
    </row>
    <row r="44" spans="1:21" ht="9.75" customHeight="1">
      <c r="A44" s="20"/>
      <c r="B44" s="20">
        <v>-39</v>
      </c>
      <c r="C44" s="28" t="str">
        <f>IF('1 стр.'!D55='1 стр.'!C53,'1 стр.'!C57,IF('1 стр.'!D55='1 стр.'!C57,'1 стр.'!C53,0))</f>
        <v>Уткулов Ринат</v>
      </c>
      <c r="D44" s="19"/>
      <c r="E44" s="22"/>
      <c r="F44" s="21"/>
      <c r="G44" s="21"/>
      <c r="H44" s="22"/>
      <c r="I44" s="21"/>
      <c r="J44" s="21"/>
      <c r="K44"/>
      <c r="L44"/>
      <c r="M44"/>
      <c r="N44"/>
      <c r="O44"/>
      <c r="P44"/>
      <c r="Q44"/>
      <c r="R44"/>
      <c r="S44"/>
      <c r="T44"/>
      <c r="U44"/>
    </row>
    <row r="45" spans="1:21" ht="9.75" customHeight="1">
      <c r="A45" s="20">
        <v>-21</v>
      </c>
      <c r="B45" s="27">
        <f>IF('2 стр.'!C21='2 стр.'!B20,'2 стр.'!B22,IF('2 стр.'!C21='2 стр.'!B22,'2 стр.'!B20,0))</f>
        <v>0</v>
      </c>
      <c r="C45" s="19"/>
      <c r="D45" s="20">
        <v>-54</v>
      </c>
      <c r="E45" s="27" t="str">
        <f>IF('2 стр.'!E27='2 стр.'!D23,'2 стр.'!D31,IF('2 стр.'!E27='2 стр.'!D31,'2 стр.'!D23,0))</f>
        <v>Корепанов Андрей</v>
      </c>
      <c r="F45" s="21"/>
      <c r="G45" s="21"/>
      <c r="H45" s="22"/>
      <c r="I45" s="21"/>
      <c r="J45" s="21"/>
      <c r="K45"/>
      <c r="L45"/>
      <c r="M45"/>
      <c r="N45"/>
      <c r="O45"/>
      <c r="P45"/>
      <c r="Q45"/>
      <c r="R45"/>
      <c r="S45"/>
      <c r="T45"/>
      <c r="U45"/>
    </row>
    <row r="46" spans="1:21" ht="9.75" customHeight="1">
      <c r="A46" s="20"/>
      <c r="B46" s="6">
        <v>74</v>
      </c>
      <c r="C46" s="32"/>
      <c r="D46" s="19"/>
      <c r="E46" s="21"/>
      <c r="F46" s="21"/>
      <c r="G46" s="21"/>
      <c r="H46" s="22"/>
      <c r="I46" s="21"/>
      <c r="J46" s="21"/>
      <c r="K46"/>
      <c r="L46"/>
      <c r="M46"/>
      <c r="N46"/>
      <c r="O46"/>
      <c r="P46"/>
      <c r="Q46"/>
      <c r="R46"/>
      <c r="S46"/>
      <c r="T46"/>
      <c r="U46"/>
    </row>
    <row r="47" spans="1:21" ht="9.75" customHeight="1">
      <c r="A47" s="20">
        <v>-22</v>
      </c>
      <c r="B47" s="28">
        <f>IF('2 стр.'!C25='2 стр.'!B24,'2 стр.'!B26,IF('2 стр.'!C25='2 стр.'!B26,'2 стр.'!B24,0))</f>
        <v>0</v>
      </c>
      <c r="C47" s="6">
        <v>90</v>
      </c>
      <c r="D47" s="32" t="s">
        <v>87</v>
      </c>
      <c r="E47" s="6">
        <v>109</v>
      </c>
      <c r="F47" s="33" t="s">
        <v>95</v>
      </c>
      <c r="G47" s="6">
        <v>118</v>
      </c>
      <c r="H47" s="32" t="s">
        <v>71</v>
      </c>
      <c r="I47" s="6">
        <v>123</v>
      </c>
      <c r="J47" s="33" t="s">
        <v>71</v>
      </c>
      <c r="K47"/>
      <c r="L47"/>
      <c r="M47"/>
      <c r="N47"/>
      <c r="O47"/>
      <c r="P47"/>
      <c r="Q47"/>
      <c r="R47"/>
      <c r="S47"/>
      <c r="T47"/>
      <c r="U47"/>
    </row>
    <row r="48" spans="1:21" ht="9.75" customHeight="1">
      <c r="A48" s="20"/>
      <c r="B48" s="20">
        <v>-38</v>
      </c>
      <c r="C48" s="28" t="str">
        <f>IF('1 стр.'!D47='1 стр.'!C45,'1 стр.'!C49,IF('1 стр.'!D47='1 стр.'!C49,'1 стр.'!C45,0))</f>
        <v>Отин Роман</v>
      </c>
      <c r="D48" s="21"/>
      <c r="E48" s="21"/>
      <c r="F48" s="19"/>
      <c r="G48" s="21"/>
      <c r="H48" s="21"/>
      <c r="I48" s="21"/>
      <c r="J48" s="19"/>
      <c r="K48"/>
      <c r="L48"/>
      <c r="M48"/>
      <c r="N48"/>
      <c r="O48"/>
      <c r="P48"/>
      <c r="Q48"/>
      <c r="R48"/>
      <c r="S48"/>
      <c r="T48"/>
      <c r="U48"/>
    </row>
    <row r="49" spans="1:21" ht="9.75" customHeight="1">
      <c r="A49" s="20">
        <v>-23</v>
      </c>
      <c r="B49" s="27" t="str">
        <f>IF('2 стр.'!C29='2 стр.'!B28,'2 стр.'!B30,IF('2 стр.'!C29='2 стр.'!B30,'2 стр.'!B28,0))</f>
        <v>Усков Сергей</v>
      </c>
      <c r="C49" s="19"/>
      <c r="D49" s="6">
        <v>101</v>
      </c>
      <c r="E49" s="33" t="s">
        <v>95</v>
      </c>
      <c r="F49" s="19"/>
      <c r="G49" s="21"/>
      <c r="H49" s="21"/>
      <c r="I49" s="21"/>
      <c r="J49" s="19"/>
      <c r="K49"/>
      <c r="L49"/>
      <c r="M49"/>
      <c r="N49"/>
      <c r="O49"/>
      <c r="P49"/>
      <c r="Q49"/>
      <c r="R49"/>
      <c r="S49"/>
      <c r="T49"/>
      <c r="U49"/>
    </row>
    <row r="50" spans="1:21" ht="9.75" customHeight="1">
      <c r="A50" s="20"/>
      <c r="B50" s="6">
        <v>75</v>
      </c>
      <c r="C50" s="32" t="s">
        <v>66</v>
      </c>
      <c r="D50" s="21"/>
      <c r="E50" s="22"/>
      <c r="F50" s="19"/>
      <c r="G50" s="21"/>
      <c r="H50" s="21"/>
      <c r="I50" s="21"/>
      <c r="J50" s="19"/>
      <c r="K50"/>
      <c r="L50"/>
      <c r="M50"/>
      <c r="N50"/>
      <c r="O50"/>
      <c r="P50"/>
      <c r="Q50"/>
      <c r="R50"/>
      <c r="S50"/>
      <c r="T50"/>
      <c r="U50"/>
    </row>
    <row r="51" spans="1:21" ht="9.75" customHeight="1">
      <c r="A51" s="20">
        <v>-24</v>
      </c>
      <c r="B51" s="28">
        <f>IF('2 стр.'!C33='2 стр.'!B32,'2 стр.'!B34,IF('2 стр.'!C33='2 стр.'!B34,'2 стр.'!B32,0))</f>
        <v>0</v>
      </c>
      <c r="C51" s="6">
        <v>91</v>
      </c>
      <c r="D51" s="33" t="s">
        <v>95</v>
      </c>
      <c r="E51" s="22"/>
      <c r="F51" s="20">
        <v>-58</v>
      </c>
      <c r="G51" s="28" t="str">
        <f>IF('1 стр.'!F51='1 стр.'!E43,'1 стр.'!E59,IF('1 стр.'!F51='1 стр.'!E59,'1 стр.'!E43,0))</f>
        <v>Срумов Антон</v>
      </c>
      <c r="H51" s="21"/>
      <c r="I51" s="21"/>
      <c r="J51" s="19"/>
      <c r="K51"/>
      <c r="L51"/>
      <c r="M51"/>
      <c r="N51"/>
      <c r="O51"/>
      <c r="P51"/>
      <c r="Q51"/>
      <c r="R51"/>
      <c r="S51"/>
      <c r="T51"/>
      <c r="U51"/>
    </row>
    <row r="52" spans="1:21" ht="9.75" customHeight="1">
      <c r="A52" s="20"/>
      <c r="B52" s="24">
        <v>-37</v>
      </c>
      <c r="C52" s="28" t="str">
        <f>IF('1 стр.'!D39='1 стр.'!C37,'1 стр.'!C41,IF('1 стр.'!D39='1 стр.'!C41,'1 стр.'!C37,0))</f>
        <v>Наконечный Антон</v>
      </c>
      <c r="D52" s="19"/>
      <c r="E52" s="22"/>
      <c r="F52" s="19"/>
      <c r="G52" s="22"/>
      <c r="H52" s="21"/>
      <c r="I52" s="21"/>
      <c r="J52" s="19"/>
      <c r="K52"/>
      <c r="L52"/>
      <c r="M52"/>
      <c r="N52"/>
      <c r="O52"/>
      <c r="P52"/>
      <c r="Q52"/>
      <c r="R52"/>
      <c r="S52"/>
      <c r="T52"/>
      <c r="U52"/>
    </row>
    <row r="53" spans="1:21" ht="9.75" customHeight="1">
      <c r="A53" s="20">
        <v>-25</v>
      </c>
      <c r="B53" s="27">
        <f>IF('2 стр.'!C37='2 стр.'!B36,'2 стр.'!B38,IF('2 стр.'!C37='2 стр.'!B38,'2 стр.'!B36,0))</f>
        <v>0</v>
      </c>
      <c r="C53" s="19"/>
      <c r="D53" s="20">
        <v>-55</v>
      </c>
      <c r="E53" s="27" t="str">
        <f>IF('2 стр.'!E43='2 стр.'!D39,'2 стр.'!D47,IF('2 стр.'!E43='2 стр.'!D47,'2 стр.'!D39,0))</f>
        <v>Валеев Риф</v>
      </c>
      <c r="F53" s="19"/>
      <c r="G53" s="22"/>
      <c r="H53" s="21"/>
      <c r="I53" s="21"/>
      <c r="J53" s="19"/>
      <c r="K53"/>
      <c r="L53"/>
      <c r="M53"/>
      <c r="N53"/>
      <c r="O53"/>
      <c r="P53"/>
      <c r="Q53"/>
      <c r="R53"/>
      <c r="S53"/>
      <c r="T53"/>
      <c r="U53"/>
    </row>
    <row r="54" spans="1:21" ht="9.75" customHeight="1">
      <c r="A54" s="20"/>
      <c r="B54" s="6">
        <v>76</v>
      </c>
      <c r="C54" s="32"/>
      <c r="D54" s="19"/>
      <c r="E54" s="21"/>
      <c r="F54" s="19"/>
      <c r="G54" s="22"/>
      <c r="H54" s="21"/>
      <c r="I54" s="21"/>
      <c r="J54" s="19"/>
      <c r="K54"/>
      <c r="L54"/>
      <c r="M54"/>
      <c r="N54"/>
      <c r="O54"/>
      <c r="P54"/>
      <c r="Q54"/>
      <c r="R54"/>
      <c r="S54"/>
      <c r="T54"/>
      <c r="U54"/>
    </row>
    <row r="55" spans="1:21" ht="9.75" customHeight="1">
      <c r="A55" s="20">
        <v>-26</v>
      </c>
      <c r="B55" s="28">
        <f>IF('2 стр.'!C41='2 стр.'!B40,'2 стр.'!B42,IF('2 стр.'!C41='2 стр.'!B42,'2 стр.'!B40,0))</f>
        <v>0</v>
      </c>
      <c r="C55" s="6">
        <v>92</v>
      </c>
      <c r="D55" s="32" t="s">
        <v>92</v>
      </c>
      <c r="E55" s="6">
        <v>110</v>
      </c>
      <c r="F55" s="32" t="s">
        <v>77</v>
      </c>
      <c r="G55" s="22"/>
      <c r="H55" s="6">
        <v>121</v>
      </c>
      <c r="I55" s="33" t="s">
        <v>71</v>
      </c>
      <c r="J55" s="19"/>
      <c r="K55"/>
      <c r="L55"/>
      <c r="M55"/>
      <c r="N55"/>
      <c r="O55"/>
      <c r="P55"/>
      <c r="Q55"/>
      <c r="R55"/>
      <c r="S55"/>
      <c r="T55"/>
      <c r="U55"/>
    </row>
    <row r="56" spans="1:21" ht="9.75" customHeight="1">
      <c r="A56" s="20"/>
      <c r="B56" s="20">
        <v>-36</v>
      </c>
      <c r="C56" s="28" t="str">
        <f>IF('1 стр.'!D31='1 стр.'!C29,'1 стр.'!C33,IF('1 стр.'!D31='1 стр.'!C33,'1 стр.'!C29,0))</f>
        <v>Куршев Алексей</v>
      </c>
      <c r="D56" s="21"/>
      <c r="E56" s="21"/>
      <c r="F56" s="21"/>
      <c r="G56" s="22"/>
      <c r="H56" s="21"/>
      <c r="I56" s="19"/>
      <c r="J56" s="19"/>
      <c r="K56"/>
      <c r="L56"/>
      <c r="M56"/>
      <c r="N56"/>
      <c r="O56"/>
      <c r="P56"/>
      <c r="Q56"/>
      <c r="R56"/>
      <c r="S56"/>
      <c r="T56"/>
      <c r="U56"/>
    </row>
    <row r="57" spans="1:21" ht="9.75" customHeight="1">
      <c r="A57" s="20">
        <v>-27</v>
      </c>
      <c r="B57" s="27">
        <f>IF('2 стр.'!C45='2 стр.'!B44,'2 стр.'!B46,IF('2 стр.'!C45='2 стр.'!B46,'2 стр.'!B44,0))</f>
        <v>0</v>
      </c>
      <c r="C57" s="19"/>
      <c r="D57" s="6">
        <v>102</v>
      </c>
      <c r="E57" s="33" t="s">
        <v>92</v>
      </c>
      <c r="F57" s="21"/>
      <c r="G57" s="22"/>
      <c r="H57" s="21"/>
      <c r="I57" s="19"/>
      <c r="J57" s="19"/>
      <c r="K57"/>
      <c r="L57"/>
      <c r="M57"/>
      <c r="N57"/>
      <c r="O57"/>
      <c r="P57"/>
      <c r="Q57"/>
      <c r="R57"/>
      <c r="S57"/>
      <c r="T57"/>
      <c r="U57"/>
    </row>
    <row r="58" spans="1:21" ht="9.75" customHeight="1">
      <c r="A58" s="20"/>
      <c r="B58" s="6">
        <v>77</v>
      </c>
      <c r="C58" s="32"/>
      <c r="D58" s="21"/>
      <c r="E58" s="22"/>
      <c r="F58" s="21"/>
      <c r="G58" s="22"/>
      <c r="H58" s="21"/>
      <c r="I58" s="19"/>
      <c r="J58" s="19"/>
      <c r="K58"/>
      <c r="L58"/>
      <c r="M58"/>
      <c r="N58"/>
      <c r="O58"/>
      <c r="P58"/>
      <c r="Q58"/>
      <c r="R58"/>
      <c r="S58"/>
      <c r="T58"/>
      <c r="U58"/>
    </row>
    <row r="59" spans="1:21" ht="9.75" customHeight="1">
      <c r="A59" s="20">
        <v>-28</v>
      </c>
      <c r="B59" s="28">
        <f>IF('2 стр.'!C49='2 стр.'!B48,'2 стр.'!B50,IF('2 стр.'!C49='2 стр.'!B50,'2 стр.'!B48,0))</f>
        <v>0</v>
      </c>
      <c r="C59" s="6">
        <v>93</v>
      </c>
      <c r="D59" s="33" t="s">
        <v>91</v>
      </c>
      <c r="E59" s="22"/>
      <c r="F59" s="6">
        <v>115</v>
      </c>
      <c r="G59" s="32" t="s">
        <v>82</v>
      </c>
      <c r="H59" s="21"/>
      <c r="I59" s="19"/>
      <c r="J59" s="19"/>
      <c r="K59"/>
      <c r="L59"/>
      <c r="M59"/>
      <c r="N59"/>
      <c r="O59"/>
      <c r="P59"/>
      <c r="Q59"/>
      <c r="R59"/>
      <c r="S59"/>
      <c r="T59"/>
      <c r="U59"/>
    </row>
    <row r="60" spans="1:21" ht="9.75" customHeight="1">
      <c r="A60" s="20"/>
      <c r="B60" s="20">
        <v>-35</v>
      </c>
      <c r="C60" s="28" t="str">
        <f>IF('1 стр.'!D23='1 стр.'!C21,'1 стр.'!C25,IF('1 стр.'!D23='1 стр.'!C25,'1 стр.'!C21,0))</f>
        <v>Шарипов Вадим</v>
      </c>
      <c r="D60" s="19"/>
      <c r="E60" s="22"/>
      <c r="F60" s="21"/>
      <c r="G60" s="21"/>
      <c r="H60" s="21"/>
      <c r="I60" s="19"/>
      <c r="J60" s="19"/>
      <c r="K60"/>
      <c r="L60"/>
      <c r="M60"/>
      <c r="N60"/>
      <c r="O60"/>
      <c r="P60"/>
      <c r="Q60"/>
      <c r="R60"/>
      <c r="S60"/>
      <c r="T60"/>
      <c r="U60"/>
    </row>
    <row r="61" spans="1:21" ht="9.75" customHeight="1">
      <c r="A61" s="20">
        <v>-29</v>
      </c>
      <c r="B61" s="27">
        <f>IF('2 стр.'!C53='2 стр.'!B52,'2 стр.'!B54,IF('2 стр.'!C53='2 стр.'!B54,'2 стр.'!B52,0))</f>
        <v>0</v>
      </c>
      <c r="C61" s="19"/>
      <c r="D61" s="20">
        <v>-56</v>
      </c>
      <c r="E61" s="27" t="str">
        <f>IF('2 стр.'!E59='2 стр.'!D55,'2 стр.'!D63,IF('2 стр.'!E59='2 стр.'!D63,'2 стр.'!D55,0))</f>
        <v>Агзамов Альберт</v>
      </c>
      <c r="F61" s="21"/>
      <c r="G61" s="21"/>
      <c r="H61" s="21"/>
      <c r="I61" s="19"/>
      <c r="J61" s="19"/>
      <c r="K61"/>
      <c r="L61"/>
      <c r="M61"/>
      <c r="N61"/>
      <c r="O61"/>
      <c r="P61"/>
      <c r="Q61"/>
      <c r="R61"/>
      <c r="S61"/>
      <c r="T61"/>
      <c r="U61"/>
    </row>
    <row r="62" spans="1:21" ht="9.75" customHeight="1">
      <c r="A62" s="20"/>
      <c r="B62" s="6">
        <v>78</v>
      </c>
      <c r="C62" s="32"/>
      <c r="D62" s="19"/>
      <c r="E62" s="21"/>
      <c r="F62" s="21"/>
      <c r="G62" s="21"/>
      <c r="H62" s="21"/>
      <c r="I62" s="19"/>
      <c r="J62" s="19"/>
      <c r="K62"/>
      <c r="L62"/>
      <c r="M62"/>
      <c r="N62"/>
      <c r="O62"/>
      <c r="P62"/>
      <c r="Q62"/>
      <c r="R62"/>
      <c r="S62"/>
      <c r="T62"/>
      <c r="U62"/>
    </row>
    <row r="63" spans="1:21" ht="9.75" customHeight="1">
      <c r="A63" s="20">
        <v>-30</v>
      </c>
      <c r="B63" s="28">
        <f>IF('2 стр.'!C57='2 стр.'!B56,'2 стр.'!B58,IF('2 стр.'!C57='2 стр.'!B58,'2 стр.'!B56,0))</f>
        <v>0</v>
      </c>
      <c r="C63" s="6">
        <v>94</v>
      </c>
      <c r="D63" s="32" t="s">
        <v>83</v>
      </c>
      <c r="E63" s="6">
        <v>111</v>
      </c>
      <c r="F63" s="33" t="s">
        <v>82</v>
      </c>
      <c r="G63" s="6">
        <v>119</v>
      </c>
      <c r="H63" s="33" t="s">
        <v>82</v>
      </c>
      <c r="I63" s="19"/>
      <c r="J63" s="19"/>
      <c r="K63"/>
      <c r="L63"/>
      <c r="M63"/>
      <c r="N63"/>
      <c r="O63"/>
      <c r="P63"/>
      <c r="Q63"/>
      <c r="R63"/>
      <c r="S63"/>
      <c r="T63"/>
      <c r="U63"/>
    </row>
    <row r="64" spans="1:21" ht="9.75" customHeight="1">
      <c r="A64" s="20"/>
      <c r="B64" s="20">
        <v>-34</v>
      </c>
      <c r="C64" s="28" t="str">
        <f>IF('1 стр.'!D15='1 стр.'!C13,'1 стр.'!C17,IF('1 стр.'!D15='1 стр.'!C17,'1 стр.'!C13,0))</f>
        <v>Сафиуллин Азат</v>
      </c>
      <c r="D64" s="21"/>
      <c r="E64" s="21"/>
      <c r="F64" s="19"/>
      <c r="G64" s="21"/>
      <c r="H64" s="19"/>
      <c r="I64" s="19"/>
      <c r="J64" s="19"/>
      <c r="K64"/>
      <c r="L64"/>
      <c r="M64"/>
      <c r="N64"/>
      <c r="O64"/>
      <c r="P64"/>
      <c r="Q64"/>
      <c r="R64"/>
      <c r="S64"/>
      <c r="T64"/>
      <c r="U64"/>
    </row>
    <row r="65" spans="1:21" ht="9.75" customHeight="1">
      <c r="A65" s="20">
        <v>-31</v>
      </c>
      <c r="B65" s="27" t="str">
        <f>IF('2 стр.'!C61='2 стр.'!B60,'2 стр.'!B62,IF('2 стр.'!C61='2 стр.'!B62,'2 стр.'!B60,0))</f>
        <v>Хабиров Марс</v>
      </c>
      <c r="C65" s="19"/>
      <c r="D65" s="6">
        <v>103</v>
      </c>
      <c r="E65" s="33" t="s">
        <v>100</v>
      </c>
      <c r="F65" s="19"/>
      <c r="G65" s="21"/>
      <c r="H65" s="20">
        <v>-122</v>
      </c>
      <c r="I65" s="27" t="str">
        <f>IF(J15=I7,I23,IF(J15=I23,I7,0))</f>
        <v>Урманов Артур</v>
      </c>
      <c r="J65" s="19"/>
      <c r="K65"/>
      <c r="L65"/>
      <c r="M65"/>
      <c r="N65"/>
      <c r="O65"/>
      <c r="P65"/>
      <c r="Q65"/>
      <c r="R65"/>
      <c r="S65"/>
      <c r="T65"/>
      <c r="U65"/>
    </row>
    <row r="66" spans="1:21" ht="9.75" customHeight="1">
      <c r="A66" s="20"/>
      <c r="B66" s="6">
        <v>79</v>
      </c>
      <c r="C66" s="32" t="s">
        <v>98</v>
      </c>
      <c r="D66" s="21"/>
      <c r="E66" s="19"/>
      <c r="F66" s="19"/>
      <c r="G66" s="21"/>
      <c r="H66" s="20"/>
      <c r="I66" s="6">
        <v>125</v>
      </c>
      <c r="J66" s="32" t="s">
        <v>73</v>
      </c>
      <c r="K66"/>
      <c r="L66"/>
      <c r="M66"/>
      <c r="N66"/>
      <c r="O66"/>
      <c r="P66"/>
      <c r="Q66"/>
      <c r="R66"/>
      <c r="S66"/>
      <c r="T66"/>
      <c r="U66"/>
    </row>
    <row r="67" spans="1:21" ht="9.75" customHeight="1">
      <c r="A67" s="20">
        <v>-32</v>
      </c>
      <c r="B67" s="28">
        <f>IF('2 стр.'!C65='2 стр.'!B64,'2 стр.'!B66,IF('2 стр.'!C65='2 стр.'!B66,'2 стр.'!B64,0))</f>
        <v>0</v>
      </c>
      <c r="C67" s="6">
        <v>95</v>
      </c>
      <c r="D67" s="33" t="s">
        <v>100</v>
      </c>
      <c r="E67" s="19"/>
      <c r="F67" s="20">
        <v>-57</v>
      </c>
      <c r="G67" s="28" t="str">
        <f>IF('1 стр.'!F19='1 стр.'!E11,'1 стр.'!E27,IF('1 стр.'!F19='1 стр.'!E27,'1 стр.'!E11,0))</f>
        <v>Шариков Сергей</v>
      </c>
      <c r="H67" s="20">
        <v>-123</v>
      </c>
      <c r="I67" s="28" t="str">
        <f>IF(J47=I39,I55,IF(J47=I55,I39,0))</f>
        <v>Ахтемзянов Рустам</v>
      </c>
      <c r="J67" s="20" t="s">
        <v>4</v>
      </c>
      <c r="K67"/>
      <c r="L67"/>
      <c r="M67"/>
      <c r="N67"/>
      <c r="O67"/>
      <c r="P67"/>
      <c r="Q67"/>
      <c r="R67"/>
      <c r="S67"/>
      <c r="T67"/>
      <c r="U67"/>
    </row>
    <row r="68" spans="1:21" ht="9.75" customHeight="1">
      <c r="A68" s="20"/>
      <c r="B68" s="20">
        <v>-33</v>
      </c>
      <c r="C68" s="28" t="str">
        <f>IF('1 стр.'!D7='1 стр.'!C5,'1 стр.'!C9,IF('1 стр.'!D7='1 стр.'!C9,'1 стр.'!C5,0))</f>
        <v>Искаров Руслан</v>
      </c>
      <c r="D68" s="19"/>
      <c r="E68" s="19"/>
      <c r="F68" s="19"/>
      <c r="G68" s="19"/>
      <c r="H68" s="20"/>
      <c r="I68" s="20">
        <v>-125</v>
      </c>
      <c r="J68" s="27" t="str">
        <f>IF(J66=I65,I67,IF(J66=I67,I65,0))</f>
        <v>Урманов Артур</v>
      </c>
      <c r="K68"/>
      <c r="L68"/>
      <c r="M68"/>
      <c r="N68"/>
      <c r="O68"/>
      <c r="P68"/>
      <c r="Q68"/>
      <c r="R68"/>
      <c r="S68"/>
      <c r="T68"/>
      <c r="U68"/>
    </row>
    <row r="69" spans="1:21" ht="9.75" customHeight="1">
      <c r="A69" s="20">
        <v>-116</v>
      </c>
      <c r="B69" s="27" t="str">
        <f>IF(H15=G11,G19,IF(H15=G19,G11,0))</f>
        <v>Старновский Семен</v>
      </c>
      <c r="C69" s="19"/>
      <c r="D69" s="19"/>
      <c r="E69" s="20">
        <v>-127</v>
      </c>
      <c r="F69" s="27" t="str">
        <f>IF(C70=B69,B71,IF(C70=B71,B69,0))</f>
        <v>Гизятов Сергей</v>
      </c>
      <c r="G69" s="19"/>
      <c r="H69" s="20">
        <v>-120</v>
      </c>
      <c r="I69" s="27" t="str">
        <f>IF(I23=H15,H31,IF(I23=H31,H15,0))</f>
        <v>Божко Роман</v>
      </c>
      <c r="J69" s="20" t="s">
        <v>5</v>
      </c>
      <c r="K69"/>
      <c r="L69"/>
      <c r="M69"/>
      <c r="N69"/>
      <c r="O69"/>
      <c r="P69"/>
      <c r="Q69"/>
      <c r="R69"/>
      <c r="S69"/>
      <c r="T69"/>
      <c r="U69"/>
    </row>
    <row r="70" spans="1:21" ht="9.75" customHeight="1">
      <c r="A70" s="20"/>
      <c r="B70" s="6">
        <v>127</v>
      </c>
      <c r="C70" s="32" t="s">
        <v>93</v>
      </c>
      <c r="D70" s="19"/>
      <c r="E70" s="20"/>
      <c r="F70" s="6">
        <v>130</v>
      </c>
      <c r="G70" s="32" t="s">
        <v>76</v>
      </c>
      <c r="H70" s="20"/>
      <c r="I70" s="6">
        <v>126</v>
      </c>
      <c r="J70" s="32" t="s">
        <v>82</v>
      </c>
      <c r="K70"/>
      <c r="L70"/>
      <c r="M70"/>
      <c r="N70"/>
      <c r="O70"/>
      <c r="P70"/>
      <c r="Q70"/>
      <c r="R70"/>
      <c r="S70"/>
      <c r="T70"/>
      <c r="U70"/>
    </row>
    <row r="71" spans="1:21" ht="9.75" customHeight="1">
      <c r="A71" s="20">
        <v>-117</v>
      </c>
      <c r="B71" s="28" t="str">
        <f>IF(H31=G27,G35,IF(H31=G35,G27,0))</f>
        <v>Гизятов Сергей</v>
      </c>
      <c r="C71" s="21"/>
      <c r="D71" s="22"/>
      <c r="E71" s="20">
        <v>-128</v>
      </c>
      <c r="F71" s="28" t="str">
        <f>IF(C74=B73,B75,IF(C74=B75,B73,0))</f>
        <v>Шариков Сергей</v>
      </c>
      <c r="G71" s="20" t="s">
        <v>10</v>
      </c>
      <c r="H71" s="20">
        <v>-121</v>
      </c>
      <c r="I71" s="28" t="str">
        <f>IF(I55=H47,H63,IF(I55=H63,H47,0))</f>
        <v>Агзамов Альберт</v>
      </c>
      <c r="J71" s="20" t="s">
        <v>7</v>
      </c>
      <c r="K71"/>
      <c r="L71"/>
      <c r="M71"/>
      <c r="N71"/>
      <c r="O71"/>
      <c r="P71"/>
      <c r="Q71"/>
      <c r="R71"/>
      <c r="S71"/>
      <c r="T71"/>
      <c r="U71"/>
    </row>
    <row r="72" spans="1:21" ht="9.75" customHeight="1">
      <c r="A72" s="20"/>
      <c r="B72" s="19"/>
      <c r="C72" s="6">
        <v>129</v>
      </c>
      <c r="D72" s="32" t="s">
        <v>95</v>
      </c>
      <c r="E72" s="20"/>
      <c r="F72" s="20">
        <v>-130</v>
      </c>
      <c r="G72" s="27" t="str">
        <f>IF(G70=F69,F71,IF(G70=F71,F69,0))</f>
        <v>Гизятов Сергей</v>
      </c>
      <c r="H72" s="20"/>
      <c r="I72" s="20">
        <v>-126</v>
      </c>
      <c r="J72" s="27" t="str">
        <f>IF(J70=I69,I71,IF(J70=I71,I69,0))</f>
        <v>Божко Роман</v>
      </c>
      <c r="K72"/>
      <c r="L72"/>
      <c r="M72"/>
      <c r="N72"/>
      <c r="O72"/>
      <c r="P72"/>
      <c r="Q72"/>
      <c r="R72"/>
      <c r="S72"/>
      <c r="T72"/>
      <c r="U72"/>
    </row>
    <row r="73" spans="1:21" ht="9.75" customHeight="1">
      <c r="A73" s="20">
        <v>-118</v>
      </c>
      <c r="B73" s="27" t="str">
        <f>IF(H47=G43,G51,IF(H47=G51,G43,0))</f>
        <v>Наконечный Антон</v>
      </c>
      <c r="C73" s="21"/>
      <c r="D73" s="24" t="s">
        <v>6</v>
      </c>
      <c r="E73" s="20">
        <v>-112</v>
      </c>
      <c r="F73" s="27" t="str">
        <f>IF(G11=F7,F15,IF(G11=F15,F7,0))</f>
        <v>Максютов Азат</v>
      </c>
      <c r="G73" s="20" t="s">
        <v>11</v>
      </c>
      <c r="H73" s="20">
        <v>-131</v>
      </c>
      <c r="I73" s="27" t="str">
        <f>IF(G74=F73,F75,IF(G74=F75,F73,0))</f>
        <v>Максютов Азат</v>
      </c>
      <c r="J73" s="20" t="s">
        <v>9</v>
      </c>
      <c r="K73"/>
      <c r="L73"/>
      <c r="M73"/>
      <c r="N73"/>
      <c r="O73"/>
      <c r="P73"/>
      <c r="Q73"/>
      <c r="R73"/>
      <c r="S73"/>
      <c r="T73"/>
      <c r="U73"/>
    </row>
    <row r="74" spans="1:21" ht="9.75" customHeight="1">
      <c r="A74" s="20"/>
      <c r="B74" s="6">
        <v>128</v>
      </c>
      <c r="C74" s="33" t="s">
        <v>95</v>
      </c>
      <c r="D74" s="19"/>
      <c r="E74" s="20"/>
      <c r="F74" s="6">
        <v>131</v>
      </c>
      <c r="G74" s="32" t="s">
        <v>80</v>
      </c>
      <c r="H74" s="20"/>
      <c r="I74" s="6">
        <v>134</v>
      </c>
      <c r="J74" s="32" t="s">
        <v>84</v>
      </c>
      <c r="K74"/>
      <c r="L74"/>
      <c r="M74"/>
      <c r="N74"/>
      <c r="O74"/>
      <c r="P74"/>
      <c r="Q74"/>
      <c r="R74"/>
      <c r="S74"/>
      <c r="T74"/>
      <c r="U74"/>
    </row>
    <row r="75" spans="1:21" ht="9.75" customHeight="1">
      <c r="A75" s="20">
        <v>-119</v>
      </c>
      <c r="B75" s="28" t="str">
        <f>IF(H63=G59,G67,IF(H63=G67,G59,0))</f>
        <v>Шариков Сергей</v>
      </c>
      <c r="C75" s="20">
        <v>-129</v>
      </c>
      <c r="D75" s="27" t="str">
        <f>IF(D72=C70,C74,IF(D72=C74,C70,0))</f>
        <v>Старновский Семен</v>
      </c>
      <c r="E75" s="20">
        <v>-113</v>
      </c>
      <c r="F75" s="28" t="str">
        <f>IF(G27=F23,F31,IF(G27=F31,F23,0))</f>
        <v>Горбунов Валентин</v>
      </c>
      <c r="G75" s="21"/>
      <c r="H75" s="20">
        <v>-132</v>
      </c>
      <c r="I75" s="28" t="str">
        <f>IF(G78=F77,F79,IF(G78=F79,F77,0))</f>
        <v>Шакуров Нафис</v>
      </c>
      <c r="J75" s="20" t="s">
        <v>13</v>
      </c>
      <c r="K75"/>
      <c r="L75"/>
      <c r="M75"/>
      <c r="N75"/>
      <c r="O75"/>
      <c r="P75"/>
      <c r="Q75"/>
      <c r="R75"/>
      <c r="S75"/>
      <c r="T75"/>
      <c r="U75"/>
    </row>
    <row r="76" spans="1:21" ht="9.75" customHeight="1">
      <c r="A76" s="20"/>
      <c r="B76" s="19"/>
      <c r="C76" s="19"/>
      <c r="D76" s="20" t="s">
        <v>8</v>
      </c>
      <c r="E76" s="20"/>
      <c r="F76" s="19"/>
      <c r="G76" s="6">
        <v>133</v>
      </c>
      <c r="H76" s="32" t="s">
        <v>80</v>
      </c>
      <c r="I76" s="20">
        <v>-134</v>
      </c>
      <c r="J76" s="27" t="str">
        <f>IF(J74=I73,I75,IF(J74=I75,I73,0))</f>
        <v>Шакуров Нафис</v>
      </c>
      <c r="K76"/>
      <c r="L76"/>
      <c r="M76"/>
      <c r="N76"/>
      <c r="O76"/>
      <c r="P76"/>
      <c r="Q76"/>
      <c r="R76"/>
      <c r="S76"/>
      <c r="T76"/>
      <c r="U76"/>
    </row>
    <row r="77" spans="1:21" ht="9.75" customHeight="1">
      <c r="A77" s="20">
        <v>-104</v>
      </c>
      <c r="B77" s="27" t="str">
        <f>IF(F7=E5,E9,IF(F7=E9,E5,0))</f>
        <v>Салягутдинов Дмитрий</v>
      </c>
      <c r="C77" s="19"/>
      <c r="D77" s="19"/>
      <c r="E77" s="20">
        <v>-114</v>
      </c>
      <c r="F77" s="27" t="str">
        <f>IF(G43=F39,F47,IF(G43=F47,F39,0))</f>
        <v>Шакуров Нафис</v>
      </c>
      <c r="G77" s="21"/>
      <c r="H77" s="24" t="s">
        <v>12</v>
      </c>
      <c r="I77" s="19"/>
      <c r="J77" s="20" t="s">
        <v>15</v>
      </c>
      <c r="K77"/>
      <c r="L77"/>
      <c r="M77"/>
      <c r="N77"/>
      <c r="O77"/>
      <c r="P77"/>
      <c r="Q77"/>
      <c r="R77"/>
      <c r="S77"/>
      <c r="T77"/>
      <c r="U77"/>
    </row>
    <row r="78" spans="1:21" ht="9.75" customHeight="1">
      <c r="A78" s="20"/>
      <c r="B78" s="6">
        <v>135</v>
      </c>
      <c r="C78" s="32" t="s">
        <v>75</v>
      </c>
      <c r="D78" s="19"/>
      <c r="E78" s="20"/>
      <c r="F78" s="6">
        <v>132</v>
      </c>
      <c r="G78" s="33" t="s">
        <v>77</v>
      </c>
      <c r="H78" s="19"/>
      <c r="I78" s="19"/>
      <c r="J78" s="19"/>
      <c r="K78"/>
      <c r="L78"/>
      <c r="M78"/>
      <c r="N78"/>
      <c r="O78"/>
      <c r="P78"/>
      <c r="Q78"/>
      <c r="R78"/>
      <c r="S78"/>
      <c r="T78"/>
      <c r="U78"/>
    </row>
    <row r="79" spans="1:21" ht="9.75" customHeight="1">
      <c r="A79" s="20">
        <v>-105</v>
      </c>
      <c r="B79" s="28" t="str">
        <f>IF(F15=E13,E17,IF(F15=E17,E13,0))</f>
        <v>Харламов Руслан</v>
      </c>
      <c r="C79" s="21"/>
      <c r="D79" s="19"/>
      <c r="E79" s="20">
        <v>-115</v>
      </c>
      <c r="F79" s="28" t="str">
        <f>IF(G59=F55,F63,IF(G59=F63,F55,0))</f>
        <v>Валеев Риф</v>
      </c>
      <c r="G79" s="20">
        <v>-133</v>
      </c>
      <c r="H79" s="27" t="str">
        <f>IF(H76=G74,G78,IF(H76=G78,G74,0))</f>
        <v>Валеев Риф</v>
      </c>
      <c r="I79" s="19"/>
      <c r="J79" s="19"/>
      <c r="K79"/>
      <c r="L79"/>
      <c r="M79"/>
      <c r="N79"/>
      <c r="O79"/>
      <c r="P79"/>
      <c r="Q79"/>
      <c r="R79"/>
      <c r="S79"/>
      <c r="T79"/>
      <c r="U79"/>
    </row>
    <row r="80" spans="1:21" ht="9.75" customHeight="1">
      <c r="A80" s="20"/>
      <c r="B80" s="19"/>
      <c r="C80" s="6">
        <v>139</v>
      </c>
      <c r="D80" s="32" t="s">
        <v>75</v>
      </c>
      <c r="E80" s="19"/>
      <c r="F80" s="19"/>
      <c r="G80" s="19"/>
      <c r="H80" s="20" t="s">
        <v>14</v>
      </c>
      <c r="I80" s="19"/>
      <c r="J80" s="19"/>
      <c r="K80"/>
      <c r="L80"/>
      <c r="M80"/>
      <c r="N80"/>
      <c r="O80"/>
      <c r="P80"/>
      <c r="Q80"/>
      <c r="R80"/>
      <c r="S80"/>
      <c r="T80"/>
      <c r="U80"/>
    </row>
    <row r="81" spans="1:21" ht="9.75" customHeight="1">
      <c r="A81" s="20">
        <v>-106</v>
      </c>
      <c r="B81" s="27" t="str">
        <f>IF(F23=E21,E25,IF(F23=E25,E21,0))</f>
        <v>Латыпов Эдуард</v>
      </c>
      <c r="C81" s="21"/>
      <c r="D81" s="21"/>
      <c r="E81" s="19"/>
      <c r="F81" s="19"/>
      <c r="G81" s="20">
        <v>-139</v>
      </c>
      <c r="H81" s="27" t="str">
        <f>IF(D80=C78,C82,IF(D80=C82,C78,0))</f>
        <v>Мазурин Александр</v>
      </c>
      <c r="I81" s="19"/>
      <c r="J81" s="19"/>
      <c r="K81"/>
      <c r="L81"/>
      <c r="M81"/>
      <c r="N81"/>
      <c r="O81"/>
      <c r="P81"/>
      <c r="Q81"/>
      <c r="R81"/>
      <c r="S81"/>
      <c r="T81"/>
      <c r="U81"/>
    </row>
    <row r="82" spans="1:21" ht="9.75" customHeight="1">
      <c r="A82" s="20"/>
      <c r="B82" s="6">
        <v>136</v>
      </c>
      <c r="C82" s="33" t="s">
        <v>97</v>
      </c>
      <c r="D82" s="21"/>
      <c r="E82" s="19"/>
      <c r="F82" s="19"/>
      <c r="G82" s="19"/>
      <c r="H82" s="6">
        <v>142</v>
      </c>
      <c r="I82" s="32" t="s">
        <v>89</v>
      </c>
      <c r="J82" s="19"/>
      <c r="K82"/>
      <c r="L82"/>
      <c r="M82"/>
      <c r="N82"/>
      <c r="O82"/>
      <c r="P82"/>
      <c r="Q82"/>
      <c r="R82"/>
      <c r="S82"/>
      <c r="T82"/>
      <c r="U82"/>
    </row>
    <row r="83" spans="1:21" ht="9.75" customHeight="1">
      <c r="A83" s="20">
        <v>-107</v>
      </c>
      <c r="B83" s="28" t="str">
        <f>IF(F31=E29,E33,IF(F31=E33,E29,0))</f>
        <v>Мазурин Александр</v>
      </c>
      <c r="C83" s="19"/>
      <c r="D83" s="21"/>
      <c r="E83" s="19"/>
      <c r="F83" s="19"/>
      <c r="G83" s="20">
        <v>-140</v>
      </c>
      <c r="H83" s="28" t="str">
        <f>IF(D88=C86,C90,IF(D88=C90,C86,0))</f>
        <v>Корепанов Андрей</v>
      </c>
      <c r="I83" s="20" t="s">
        <v>63</v>
      </c>
      <c r="J83" s="19"/>
      <c r="K83"/>
      <c r="L83"/>
      <c r="M83"/>
      <c r="N83"/>
      <c r="O83"/>
      <c r="P83"/>
      <c r="Q83"/>
      <c r="R83"/>
      <c r="S83"/>
      <c r="T83"/>
      <c r="U83"/>
    </row>
    <row r="84" spans="1:21" ht="9.75" customHeight="1">
      <c r="A84" s="20"/>
      <c r="B84" s="19"/>
      <c r="C84" s="22"/>
      <c r="D84" s="6">
        <v>141</v>
      </c>
      <c r="E84" s="32" t="s">
        <v>75</v>
      </c>
      <c r="F84" s="20">
        <v>-135</v>
      </c>
      <c r="G84" s="27" t="str">
        <f>IF(C78=B77,B79,IF(C78=B79,B77,0))</f>
        <v>Салягутдинов Дмитрий</v>
      </c>
      <c r="H84" s="20">
        <v>-142</v>
      </c>
      <c r="I84" s="27" t="str">
        <f>IF(I82=H81,H83,IF(I82=H83,H81,0))</f>
        <v>Мазурин Александр</v>
      </c>
      <c r="J84" s="19"/>
      <c r="K84"/>
      <c r="L84"/>
      <c r="M84"/>
      <c r="N84"/>
      <c r="O84"/>
      <c r="P84"/>
      <c r="Q84"/>
      <c r="R84"/>
      <c r="S84"/>
      <c r="T84"/>
      <c r="U84"/>
    </row>
    <row r="85" spans="1:21" ht="9.75" customHeight="1">
      <c r="A85" s="20">
        <v>-108</v>
      </c>
      <c r="B85" s="27" t="str">
        <f>IF(F39=E37,E41,IF(F39=E41,E37,0))</f>
        <v>Уткулов Ринат</v>
      </c>
      <c r="C85" s="19"/>
      <c r="D85" s="21"/>
      <c r="E85" s="20" t="s">
        <v>16</v>
      </c>
      <c r="F85" s="20"/>
      <c r="G85" s="6">
        <v>143</v>
      </c>
      <c r="H85" s="29" t="s">
        <v>85</v>
      </c>
      <c r="I85" s="20" t="s">
        <v>19</v>
      </c>
      <c r="J85" s="19"/>
      <c r="K85"/>
      <c r="L85"/>
      <c r="M85"/>
      <c r="N85"/>
      <c r="O85"/>
      <c r="P85"/>
      <c r="Q85"/>
      <c r="R85"/>
      <c r="S85"/>
      <c r="T85"/>
      <c r="U85"/>
    </row>
    <row r="86" spans="1:21" ht="9.75" customHeight="1">
      <c r="A86" s="20"/>
      <c r="B86" s="6">
        <v>137</v>
      </c>
      <c r="C86" s="32" t="s">
        <v>89</v>
      </c>
      <c r="D86" s="21"/>
      <c r="E86" s="19"/>
      <c r="F86" s="20">
        <v>-136</v>
      </c>
      <c r="G86" s="28" t="str">
        <f>IF(C82=B81,B83,IF(C82=B83,B81,0))</f>
        <v>Латыпов Эдуард</v>
      </c>
      <c r="H86" s="21"/>
      <c r="I86" s="19"/>
      <c r="J86" s="19"/>
      <c r="K86"/>
      <c r="L86"/>
      <c r="M86"/>
      <c r="N86"/>
      <c r="O86"/>
      <c r="P86"/>
      <c r="Q86"/>
      <c r="R86"/>
      <c r="S86"/>
      <c r="T86"/>
      <c r="U86"/>
    </row>
    <row r="87" spans="1:21" ht="9.75" customHeight="1">
      <c r="A87" s="20">
        <v>-109</v>
      </c>
      <c r="B87" s="28" t="str">
        <f>IF(F47=E45,E49,IF(F47=E49,E45,0))</f>
        <v>Корепанов Андрей</v>
      </c>
      <c r="C87" s="21"/>
      <c r="D87" s="21"/>
      <c r="E87" s="19"/>
      <c r="F87" s="20"/>
      <c r="G87" s="19"/>
      <c r="H87" s="6">
        <v>145</v>
      </c>
      <c r="I87" s="29" t="s">
        <v>88</v>
      </c>
      <c r="J87" s="19"/>
      <c r="K87"/>
      <c r="L87"/>
      <c r="M87"/>
      <c r="N87"/>
      <c r="O87"/>
      <c r="P87"/>
      <c r="Q87"/>
      <c r="R87"/>
      <c r="S87"/>
      <c r="T87"/>
      <c r="U87"/>
    </row>
    <row r="88" spans="1:21" ht="9.75" customHeight="1">
      <c r="A88" s="20"/>
      <c r="B88" s="19"/>
      <c r="C88" s="6">
        <v>140</v>
      </c>
      <c r="D88" s="33" t="s">
        <v>92</v>
      </c>
      <c r="E88" s="19"/>
      <c r="F88" s="20">
        <v>-137</v>
      </c>
      <c r="G88" s="27" t="str">
        <f>IF(C86=B85,B87,IF(C86=B87,B85,0))</f>
        <v>Уткулов Ринат</v>
      </c>
      <c r="H88" s="21"/>
      <c r="I88" s="24" t="s">
        <v>18</v>
      </c>
      <c r="J88" s="19"/>
      <c r="K88"/>
      <c r="L88"/>
      <c r="M88"/>
      <c r="N88"/>
      <c r="O88"/>
      <c r="P88"/>
      <c r="Q88"/>
      <c r="R88"/>
      <c r="S88"/>
      <c r="T88"/>
      <c r="U88"/>
    </row>
    <row r="89" spans="1:21" ht="9.75" customHeight="1">
      <c r="A89" s="20">
        <v>-110</v>
      </c>
      <c r="B89" s="27" t="str">
        <f>IF(F55=E53,E57,IF(F55=E57,E53,0))</f>
        <v>Куршев Алексей</v>
      </c>
      <c r="C89" s="21"/>
      <c r="D89" s="22"/>
      <c r="E89" s="19"/>
      <c r="F89" s="20"/>
      <c r="G89" s="6">
        <v>144</v>
      </c>
      <c r="H89" s="37" t="s">
        <v>88</v>
      </c>
      <c r="I89" s="19"/>
      <c r="J89" s="19"/>
      <c r="K89"/>
      <c r="L89"/>
      <c r="M89"/>
      <c r="N89"/>
      <c r="O89"/>
      <c r="P89"/>
      <c r="Q89"/>
      <c r="R89"/>
      <c r="S89"/>
      <c r="T89"/>
      <c r="U89"/>
    </row>
    <row r="90" spans="1:21" ht="9.75" customHeight="1">
      <c r="A90" s="20"/>
      <c r="B90" s="6">
        <v>138</v>
      </c>
      <c r="C90" s="33" t="s">
        <v>92</v>
      </c>
      <c r="D90" s="20">
        <v>-141</v>
      </c>
      <c r="E90" s="27" t="str">
        <f>IF(E84=D80,D88,IF(E84=D88,D80,0))</f>
        <v>Куршев Алексей</v>
      </c>
      <c r="F90" s="20">
        <v>-138</v>
      </c>
      <c r="G90" s="28" t="str">
        <f>IF(C90=B89,B91,IF(C90=B91,B89,0))</f>
        <v>Искаров Руслан</v>
      </c>
      <c r="H90" s="20">
        <v>-145</v>
      </c>
      <c r="I90" s="27" t="str">
        <f>IF(I87=H85,H89,IF(I87=H89,H85,0))</f>
        <v>Салягутдинов Дмитрий</v>
      </c>
      <c r="J90" s="19"/>
      <c r="K90"/>
      <c r="L90"/>
      <c r="M90"/>
      <c r="N90"/>
      <c r="O90"/>
      <c r="P90"/>
      <c r="Q90"/>
      <c r="R90"/>
      <c r="S90"/>
      <c r="T90"/>
      <c r="U90"/>
    </row>
    <row r="91" spans="1:21" ht="9.75" customHeight="1">
      <c r="A91" s="20">
        <v>-111</v>
      </c>
      <c r="B91" s="28" t="str">
        <f>IF(F63=E61,E65,IF(F63=E65,E61,0))</f>
        <v>Искаров Руслан</v>
      </c>
      <c r="C91" s="19"/>
      <c r="D91" s="19"/>
      <c r="E91" s="20" t="s">
        <v>17</v>
      </c>
      <c r="F91" s="19"/>
      <c r="G91" s="19"/>
      <c r="H91" s="19"/>
      <c r="I91" s="20" t="s">
        <v>20</v>
      </c>
      <c r="J91" s="19"/>
      <c r="K91"/>
      <c r="L91"/>
      <c r="M91"/>
      <c r="N91"/>
      <c r="O91"/>
      <c r="P91"/>
      <c r="Q91"/>
      <c r="R91"/>
      <c r="S91"/>
      <c r="T91"/>
      <c r="U91"/>
    </row>
    <row r="92" spans="1:21" ht="6" customHeight="1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</row>
    <row r="93" spans="1:21" ht="6" customHeight="1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</row>
    <row r="94" spans="1:21" ht="6" customHeight="1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</row>
    <row r="95" spans="1:21" ht="6" customHeight="1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</row>
    <row r="96" spans="1:21" ht="6" customHeight="1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</row>
    <row r="97" spans="1:21" ht="6" customHeight="1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</row>
    <row r="98" spans="1:21" ht="6" customHeight="1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</row>
    <row r="99" spans="1:21" ht="6" customHeight="1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</row>
    <row r="100" spans="1:21" ht="6" customHeight="1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</row>
    <row r="101" spans="1:21" ht="6" customHeight="1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</row>
    <row r="102" spans="1:21" ht="6" customHeight="1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</row>
    <row r="103" spans="1:21" ht="6" customHeight="1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</row>
    <row r="104" spans="1:21" ht="6" customHeight="1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</row>
    <row r="105" spans="1:21" ht="6" customHeight="1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</row>
    <row r="106" spans="1:21" ht="6" customHeight="1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</row>
    <row r="107" spans="1:21" ht="6" customHeight="1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</row>
    <row r="108" spans="1:21" ht="6" customHeight="1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</row>
    <row r="109" spans="1:21" ht="6" customHeight="1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</row>
    <row r="110" spans="1:21" ht="6" customHeight="1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</row>
    <row r="111" spans="1:21" ht="6" customHeight="1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</row>
    <row r="112" spans="1:21" ht="6" customHeight="1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</row>
    <row r="113" spans="1:21" ht="6" customHeight="1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</row>
    <row r="114" spans="1:21" ht="6" customHeight="1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</row>
    <row r="115" spans="1:21" ht="6" customHeight="1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</row>
    <row r="116" spans="1:21" ht="6" customHeight="1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</row>
    <row r="117" spans="1:21" ht="6" customHeight="1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</row>
    <row r="118" spans="1:21" ht="6" customHeight="1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</row>
    <row r="119" spans="1:21" ht="6" customHeight="1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</row>
    <row r="120" spans="1:21" ht="6" customHeight="1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</row>
    <row r="121" spans="1:21" ht="6" customHeight="1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</row>
    <row r="122" spans="1:21" ht="6" customHeight="1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</row>
    <row r="123" spans="1:21" ht="6" customHeight="1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</row>
    <row r="124" spans="1:21" ht="6" customHeight="1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</row>
    <row r="125" spans="1:21" ht="6" customHeight="1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</row>
    <row r="126" spans="1:21" ht="6" customHeight="1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</row>
    <row r="127" spans="1:21" ht="6" customHeight="1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</row>
    <row r="128" spans="1:21" ht="6" customHeight="1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</row>
    <row r="129" spans="1:21" ht="6" customHeight="1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</row>
    <row r="130" spans="1:21" ht="6" customHeight="1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</row>
    <row r="131" spans="1:21" ht="6" customHeight="1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</row>
    <row r="132" spans="1:21" ht="6" customHeight="1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</row>
    <row r="133" spans="1:21" ht="6" customHeight="1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</row>
    <row r="134" spans="1:21" ht="6" customHeight="1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</row>
    <row r="135" spans="1:21" ht="6" customHeight="1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</row>
    <row r="136" spans="1:21" ht="6" customHeight="1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</row>
    <row r="137" spans="1:21" ht="6" customHeight="1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</row>
    <row r="138" spans="1:21" ht="6" customHeight="1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</row>
    <row r="139" spans="1:21" ht="6" customHeight="1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</row>
    <row r="140" spans="1:21" ht="6" customHeight="1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</row>
    <row r="141" spans="1:21" ht="6" customHeight="1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</row>
    <row r="142" spans="1:21" ht="6" customHeight="1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</row>
    <row r="143" spans="1:21" ht="6" customHeight="1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</row>
    <row r="144" spans="1:21" ht="6" customHeight="1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</row>
    <row r="145" spans="1:21" ht="6" customHeight="1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</row>
    <row r="146" spans="1:21" ht="6" customHeight="1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</row>
    <row r="147" spans="1:21" ht="6" customHeight="1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</row>
    <row r="148" spans="1:21" ht="6" customHeight="1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</row>
    <row r="149" spans="1:21" ht="6" customHeight="1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</row>
    <row r="150" spans="1:21" ht="6" customHeight="1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</row>
    <row r="151" spans="1:21" ht="6" customHeight="1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</row>
    <row r="152" spans="1:21" ht="6" customHeight="1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</row>
    <row r="153" spans="1:21" ht="6" customHeight="1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</row>
    <row r="154" spans="1:21" ht="6" customHeight="1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</row>
    <row r="155" spans="1:21" ht="6" customHeight="1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</row>
    <row r="156" spans="1:21" ht="6" customHeight="1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</row>
    <row r="157" spans="1:21" ht="6" customHeight="1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</row>
    <row r="158" spans="1:21" ht="6" customHeight="1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</row>
    <row r="159" spans="1:21" ht="6" customHeight="1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</row>
    <row r="160" spans="1:21" ht="6" customHeight="1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</row>
    <row r="161" spans="1:21" ht="6" customHeight="1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</row>
    <row r="162" spans="1:21" ht="6" customHeight="1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</row>
    <row r="163" spans="1:21" ht="6" customHeight="1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</row>
    <row r="164" spans="1:21" ht="6" customHeight="1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</row>
    <row r="165" spans="1:21" ht="6" customHeight="1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</row>
    <row r="166" spans="1:21" ht="6" customHeight="1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</row>
    <row r="167" spans="1:21" ht="6" customHeight="1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</row>
    <row r="168" spans="1:21" ht="6" customHeight="1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</row>
    <row r="169" spans="1:21" ht="6" customHeight="1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</row>
    <row r="170" spans="1:21" ht="6" customHeight="1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</row>
    <row r="171" spans="1:21" ht="6" customHeight="1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</row>
    <row r="172" spans="1:21" ht="6" customHeight="1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</row>
    <row r="173" spans="1:21" ht="6" customHeight="1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</row>
    <row r="174" spans="1:21" ht="6" customHeight="1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</row>
    <row r="175" spans="1:21" ht="6" customHeight="1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</row>
    <row r="176" spans="1:21" ht="6" customHeight="1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</row>
    <row r="177" spans="1:21" ht="6" customHeight="1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</row>
    <row r="178" spans="1:21" ht="6" customHeight="1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</row>
    <row r="179" spans="1:21" ht="6" customHeight="1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</row>
    <row r="180" spans="1:21" ht="6" customHeight="1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</row>
    <row r="181" spans="1:21" ht="6" customHeight="1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</row>
    <row r="182" spans="1:21" ht="6" customHeight="1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</row>
    <row r="183" spans="1:21" ht="6" customHeight="1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</row>
    <row r="184" spans="1:21" ht="6" customHeight="1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</row>
    <row r="185" spans="1:21" ht="6" customHeight="1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</row>
    <row r="186" spans="1:21" ht="6" customHeight="1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</row>
    <row r="187" spans="1:21" ht="6" customHeight="1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</row>
    <row r="188" spans="1:21" ht="6" customHeight="1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</row>
    <row r="189" spans="1:21" ht="6" customHeight="1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</row>
    <row r="190" spans="1:21" ht="6" customHeight="1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</row>
  </sheetData>
  <sheetProtection sheet="1" objects="1" scenarios="1"/>
  <mergeCells count="3">
    <mergeCell ref="A3:J3"/>
    <mergeCell ref="H1:J1"/>
    <mergeCell ref="E2:J2"/>
  </mergeCells>
  <conditionalFormatting sqref="A1:D91 E1:J1 E3:J91">
    <cfRule type="cellIs" priority="1" dxfId="0" operator="equal" stopIfTrue="1">
      <formula>0</formula>
    </cfRule>
  </conditionalFormatting>
  <printOptions/>
  <pageMargins left="0" right="0" top="0" bottom="0" header="0" footer="0"/>
  <pageSetup blackAndWhite="1" horizontalDpi="300" verticalDpi="300" orientation="portrait" paperSize="9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8"/>
  </sheetPr>
  <dimension ref="A1:U190"/>
  <sheetViews>
    <sheetView showRowColHeaders="0" view="pageBreakPreview" zoomScale="128" zoomScaleNormal="77" zoomScaleSheetLayoutView="128" workbookViewId="0" topLeftCell="A1">
      <selection activeCell="A1" sqref="A1"/>
    </sheetView>
  </sheetViews>
  <sheetFormatPr defaultColWidth="9.00390625" defaultRowHeight="6" customHeight="1"/>
  <cols>
    <col min="1" max="1" width="5.00390625" style="13" customWidth="1"/>
    <col min="2" max="2" width="15.75390625" style="13" customWidth="1"/>
    <col min="3" max="9" width="10.75390625" style="13" customWidth="1"/>
    <col min="10" max="10" width="16.25390625" style="13" customWidth="1"/>
    <col min="11" max="21" width="9.125" style="15" customWidth="1"/>
    <col min="22" max="16384" width="9.125" style="13" customWidth="1"/>
  </cols>
  <sheetData>
    <row r="1" spans="8:10" ht="9.75" customHeight="1">
      <c r="H1" s="47" t="str">
        <f>СПИСОК!C1</f>
        <v>Этап Кубка Башкортостана 2007</v>
      </c>
      <c r="I1" s="47"/>
      <c r="J1" s="47"/>
    </row>
    <row r="2" spans="1:10" ht="9.75" customHeight="1">
      <c r="A2" s="19"/>
      <c r="B2" s="19"/>
      <c r="C2" s="19"/>
      <c r="D2" s="19"/>
      <c r="E2" s="47" t="str">
        <f>СПИСОК!C2</f>
        <v>Финал Турнира Дню Республики. 20 октября</v>
      </c>
      <c r="F2" s="47"/>
      <c r="G2" s="47"/>
      <c r="H2" s="47"/>
      <c r="I2" s="47"/>
      <c r="J2" s="47"/>
    </row>
    <row r="3" spans="1:10" ht="9.75" customHeight="1">
      <c r="A3" s="47"/>
      <c r="B3" s="47"/>
      <c r="C3" s="47"/>
      <c r="D3" s="47"/>
      <c r="E3" s="47"/>
      <c r="F3" s="47"/>
      <c r="G3" s="47"/>
      <c r="H3" s="47"/>
      <c r="I3" s="47"/>
      <c r="J3" s="47"/>
    </row>
    <row r="4" spans="1:21" ht="9.75" customHeight="1">
      <c r="A4" s="19"/>
      <c r="B4" s="19"/>
      <c r="C4" s="19"/>
      <c r="D4" s="19"/>
      <c r="E4" s="19"/>
      <c r="F4" s="19"/>
      <c r="G4" s="20">
        <v>-151</v>
      </c>
      <c r="H4" s="27" t="str">
        <f>IF(D8=C6,C10,IF(D8=C10,C6,0))</f>
        <v>Аглетдинов Руслан</v>
      </c>
      <c r="I4" s="19"/>
      <c r="J4" s="19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</row>
    <row r="5" spans="1:21" ht="9.75" customHeight="1">
      <c r="A5" s="20">
        <v>-96</v>
      </c>
      <c r="B5" s="27" t="str">
        <f>IF('3 стр.'!E9='3 стр.'!D7,'3 стр.'!D11,IF('3 стр.'!E9='3 стр.'!D11,'3 стр.'!D7,0))</f>
        <v>Антонов Олег</v>
      </c>
      <c r="C5" s="19"/>
      <c r="D5" s="20">
        <v>-143</v>
      </c>
      <c r="E5" s="27" t="str">
        <f>IF('3 стр.'!H85='3 стр.'!G84,'3 стр.'!G86,IF('3 стр.'!H85='3 стр.'!G86,'3 стр.'!G84,0))</f>
        <v>Латыпов Эдуард</v>
      </c>
      <c r="F5" s="19"/>
      <c r="G5" s="20"/>
      <c r="H5" s="6">
        <v>154</v>
      </c>
      <c r="I5" s="32" t="s">
        <v>86</v>
      </c>
      <c r="J5" s="19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</row>
    <row r="6" spans="1:21" ht="9.75" customHeight="1">
      <c r="A6" s="20"/>
      <c r="B6" s="6">
        <v>147</v>
      </c>
      <c r="C6" s="32" t="s">
        <v>101</v>
      </c>
      <c r="D6" s="19"/>
      <c r="E6" s="6">
        <v>146</v>
      </c>
      <c r="F6" s="32" t="s">
        <v>100</v>
      </c>
      <c r="G6" s="20">
        <v>-152</v>
      </c>
      <c r="H6" s="28" t="str">
        <f>IF(D16=C14,C18,IF(D16=C18,C14,0))</f>
        <v>Отин Роман</v>
      </c>
      <c r="I6" s="20" t="s">
        <v>27</v>
      </c>
      <c r="J6" s="19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</row>
    <row r="7" spans="1:21" ht="9.75" customHeight="1">
      <c r="A7" s="20">
        <v>-97</v>
      </c>
      <c r="B7" s="28" t="str">
        <f>IF('3 стр.'!E17='3 стр.'!D15,'3 стр.'!D19,IF('3 стр.'!E17='3 стр.'!D19,'3 стр.'!D15,0))</f>
        <v>Исмайлов Азат</v>
      </c>
      <c r="C7" s="21"/>
      <c r="D7" s="20">
        <v>-144</v>
      </c>
      <c r="E7" s="28" t="str">
        <f>IF('3 стр.'!H89='3 стр.'!G88,'3 стр.'!G90,IF('3 стр.'!H89='3 стр.'!G90,'3 стр.'!G88,0))</f>
        <v>Искаров Руслан</v>
      </c>
      <c r="F7" s="20" t="s">
        <v>21</v>
      </c>
      <c r="G7" s="19"/>
      <c r="H7" s="20">
        <v>-154</v>
      </c>
      <c r="I7" s="27" t="str">
        <f>IF(I5=H4,H6,IF(I5=H6,H4,0))</f>
        <v>Отин Роман</v>
      </c>
      <c r="J7" s="19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</row>
    <row r="8" spans="1:21" ht="9.75" customHeight="1">
      <c r="A8" s="20"/>
      <c r="B8" s="19"/>
      <c r="C8" s="6">
        <v>151</v>
      </c>
      <c r="D8" s="32" t="s">
        <v>101</v>
      </c>
      <c r="E8" s="20">
        <v>-146</v>
      </c>
      <c r="F8" s="27" t="str">
        <f>IF(F6=E5,E7,IF(F6=E7,E5,0))</f>
        <v>Латыпов Эдуард</v>
      </c>
      <c r="G8" s="19"/>
      <c r="H8" s="19"/>
      <c r="I8" s="20" t="s">
        <v>29</v>
      </c>
      <c r="J8" s="19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</row>
    <row r="9" spans="1:21" ht="9.75" customHeight="1">
      <c r="A9" s="20">
        <v>-98</v>
      </c>
      <c r="B9" s="27" t="str">
        <f>IF('3 стр.'!E25='3 стр.'!D23,'3 стр.'!D27,IF('3 стр.'!E25='3 стр.'!D27,'3 стр.'!D23,0))</f>
        <v>Суфияров Эдуард</v>
      </c>
      <c r="C9" s="21"/>
      <c r="D9" s="21"/>
      <c r="E9" s="19"/>
      <c r="F9" s="20" t="s">
        <v>22</v>
      </c>
      <c r="G9" s="20">
        <v>-147</v>
      </c>
      <c r="H9" s="27" t="str">
        <f>IF(C6=B5,B7,IF(C6=B7,B5,0))</f>
        <v>Исмайлов Азат</v>
      </c>
      <c r="I9" s="19"/>
      <c r="J9" s="19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</row>
    <row r="10" spans="1:21" ht="9.75" customHeight="1">
      <c r="A10" s="20"/>
      <c r="B10" s="6">
        <v>148</v>
      </c>
      <c r="C10" s="33" t="s">
        <v>86</v>
      </c>
      <c r="D10" s="21"/>
      <c r="E10" s="19"/>
      <c r="F10" s="19"/>
      <c r="G10" s="20"/>
      <c r="H10" s="6">
        <v>155</v>
      </c>
      <c r="I10" s="32" t="s">
        <v>90</v>
      </c>
      <c r="J10" s="19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</row>
    <row r="11" spans="1:21" ht="9.75" customHeight="1">
      <c r="A11" s="20">
        <v>-99</v>
      </c>
      <c r="B11" s="28" t="str">
        <f>IF('3 стр.'!E33='3 стр.'!D31,'3 стр.'!D35,IF('3 стр.'!E33='3 стр.'!D35,'3 стр.'!D31,0))</f>
        <v>Аглетдинов Руслан</v>
      </c>
      <c r="C11" s="19"/>
      <c r="D11" s="21"/>
      <c r="E11" s="19"/>
      <c r="F11" s="19"/>
      <c r="G11" s="20">
        <v>-148</v>
      </c>
      <c r="H11" s="28" t="str">
        <f>IF(C10=B9,B11,IF(C10=B11,B9,0))</f>
        <v>Суфияров Эдуард</v>
      </c>
      <c r="I11" s="21"/>
      <c r="J11" s="22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</row>
    <row r="12" spans="1:21" ht="9.75" customHeight="1">
      <c r="A12" s="20"/>
      <c r="B12" s="19"/>
      <c r="C12" s="22"/>
      <c r="D12" s="6">
        <v>153</v>
      </c>
      <c r="E12" s="32" t="s">
        <v>101</v>
      </c>
      <c r="F12" s="19"/>
      <c r="G12" s="20"/>
      <c r="H12" s="19"/>
      <c r="I12" s="6">
        <v>157</v>
      </c>
      <c r="J12" s="32" t="s">
        <v>91</v>
      </c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</row>
    <row r="13" spans="1:21" ht="9.75" customHeight="1">
      <c r="A13" s="20">
        <v>-100</v>
      </c>
      <c r="B13" s="27" t="str">
        <f>IF('3 стр.'!E41='3 стр.'!D39,'3 стр.'!D43,IF('3 стр.'!E41='3 стр.'!D43,'3 стр.'!D39,0))</f>
        <v>Сафиуллин Александр</v>
      </c>
      <c r="C13" s="19"/>
      <c r="D13" s="21"/>
      <c r="E13" s="20" t="s">
        <v>23</v>
      </c>
      <c r="F13" s="19"/>
      <c r="G13" s="20">
        <v>-149</v>
      </c>
      <c r="H13" s="27" t="str">
        <f>IF(C14=B13,B15,IF(C14=B15,B13,0))</f>
        <v>Сафиуллин Александр</v>
      </c>
      <c r="I13" s="21"/>
      <c r="J13" s="24" t="s">
        <v>24</v>
      </c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</row>
    <row r="14" spans="1:21" ht="9.75" customHeight="1">
      <c r="A14" s="20"/>
      <c r="B14" s="6">
        <v>149</v>
      </c>
      <c r="C14" s="32" t="s">
        <v>87</v>
      </c>
      <c r="D14" s="21"/>
      <c r="E14" s="19"/>
      <c r="F14" s="19"/>
      <c r="G14" s="20"/>
      <c r="H14" s="6">
        <v>156</v>
      </c>
      <c r="I14" s="33" t="s">
        <v>91</v>
      </c>
      <c r="J14" s="19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</row>
    <row r="15" spans="1:21" ht="9.75" customHeight="1">
      <c r="A15" s="20">
        <v>-101</v>
      </c>
      <c r="B15" s="28" t="str">
        <f>IF('3 стр.'!E49='3 стр.'!D47,'3 стр.'!D51,IF('3 стр.'!E49='3 стр.'!D51,'3 стр.'!D47,0))</f>
        <v>Отин Роман</v>
      </c>
      <c r="C15" s="21"/>
      <c r="D15" s="21"/>
      <c r="E15" s="19"/>
      <c r="F15" s="19"/>
      <c r="G15" s="20">
        <v>-150</v>
      </c>
      <c r="H15" s="28" t="str">
        <f>IF(C18=B17,B19,IF(C18=B19,B17,0))</f>
        <v>Шарипов Вадим</v>
      </c>
      <c r="I15" s="20">
        <v>-157</v>
      </c>
      <c r="J15" s="27" t="str">
        <f>IF(J12=I10,I14,IF(J12=I14,I10,0))</f>
        <v>Исмайлов Азат</v>
      </c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</row>
    <row r="16" spans="1:21" ht="9.75" customHeight="1">
      <c r="A16" s="20"/>
      <c r="B16" s="19"/>
      <c r="C16" s="6">
        <v>152</v>
      </c>
      <c r="D16" s="33" t="s">
        <v>83</v>
      </c>
      <c r="E16" s="19"/>
      <c r="F16" s="20">
        <v>-155</v>
      </c>
      <c r="G16" s="27" t="str">
        <f>IF(I10=H9,H11,IF(I10=H11,H9,0))</f>
        <v>Суфияров Эдуард</v>
      </c>
      <c r="H16" s="22"/>
      <c r="I16" s="19"/>
      <c r="J16" s="20" t="s">
        <v>26</v>
      </c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</row>
    <row r="17" spans="1:21" ht="9.75" customHeight="1">
      <c r="A17" s="20">
        <v>-102</v>
      </c>
      <c r="B17" s="27" t="str">
        <f>IF('3 стр.'!E57='3 стр.'!D55,'3 стр.'!D59,IF('3 стр.'!E57='3 стр.'!D59,'3 стр.'!D55,0))</f>
        <v>Шарипов Вадим</v>
      </c>
      <c r="C17" s="21"/>
      <c r="D17" s="22"/>
      <c r="E17" s="19"/>
      <c r="F17" s="20"/>
      <c r="G17" s="6">
        <v>158</v>
      </c>
      <c r="H17" s="32" t="s">
        <v>96</v>
      </c>
      <c r="I17" s="19"/>
      <c r="J17" s="19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</row>
    <row r="18" spans="1:21" ht="9.75" customHeight="1">
      <c r="A18" s="20"/>
      <c r="B18" s="6">
        <v>150</v>
      </c>
      <c r="C18" s="33" t="s">
        <v>83</v>
      </c>
      <c r="D18" s="20">
        <v>-153</v>
      </c>
      <c r="E18" s="27" t="str">
        <f>IF(E12=D8,D16,IF(E12=D16,D8,0))</f>
        <v>Сафиуллин Азат</v>
      </c>
      <c r="F18" s="20">
        <v>-156</v>
      </c>
      <c r="G18" s="28" t="str">
        <f>IF(I14=H13,H15,IF(I14=H15,H13,0))</f>
        <v>Сафиуллин Александр</v>
      </c>
      <c r="H18" s="20" t="s">
        <v>28</v>
      </c>
      <c r="I18" s="19"/>
      <c r="J18" s="19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</row>
    <row r="19" spans="1:21" ht="9.75" customHeight="1">
      <c r="A19" s="20">
        <v>-103</v>
      </c>
      <c r="B19" s="28" t="str">
        <f>IF('3 стр.'!E65='3 стр.'!D63,'3 стр.'!D67,IF('3 стр.'!E65='3 стр.'!D67,'3 стр.'!D63,0))</f>
        <v>Сафиуллин Азат</v>
      </c>
      <c r="C19" s="19"/>
      <c r="D19" s="19"/>
      <c r="E19" s="20" t="s">
        <v>25</v>
      </c>
      <c r="F19" s="19"/>
      <c r="G19" s="20">
        <v>-158</v>
      </c>
      <c r="H19" s="27" t="str">
        <f>IF(H17=G16,G18,IF(H17=G18,G16,0))</f>
        <v>Суфияров Эдуард</v>
      </c>
      <c r="I19" s="19"/>
      <c r="J19" s="19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</row>
    <row r="20" spans="1:21" ht="9.75" customHeight="1">
      <c r="A20" s="20"/>
      <c r="B20" s="19"/>
      <c r="C20" s="19"/>
      <c r="D20" s="19"/>
      <c r="E20" s="19"/>
      <c r="F20" s="19"/>
      <c r="G20" s="19"/>
      <c r="H20" s="20" t="s">
        <v>30</v>
      </c>
      <c r="I20" s="19"/>
      <c r="J20" s="19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</row>
    <row r="21" spans="1:21" ht="9.75" customHeight="1">
      <c r="A21" s="20">
        <v>-80</v>
      </c>
      <c r="B21" s="27" t="str">
        <f>IF('3 стр.'!D7='3 стр.'!C6,'3 стр.'!C8,IF('3 стр.'!D7='3 стр.'!C8,'3 стр.'!C6,0))</f>
        <v>Хубатулин Ринат</v>
      </c>
      <c r="C21" s="19"/>
      <c r="D21" s="19"/>
      <c r="E21" s="19"/>
      <c r="F21" s="19"/>
      <c r="G21" s="19"/>
      <c r="H21" s="20">
        <v>-171</v>
      </c>
      <c r="I21" s="27" t="str">
        <f>IF(E28=D24,D32,IF(E28=D32,D24,0))</f>
        <v>Толкачев Иван</v>
      </c>
      <c r="J21" s="19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</row>
    <row r="22" spans="1:21" ht="9.75" customHeight="1">
      <c r="A22" s="20"/>
      <c r="B22" s="6">
        <v>159</v>
      </c>
      <c r="C22" s="32" t="s">
        <v>99</v>
      </c>
      <c r="D22" s="19"/>
      <c r="E22" s="19"/>
      <c r="F22" s="19"/>
      <c r="G22" s="19"/>
      <c r="H22" s="19"/>
      <c r="I22" s="6">
        <v>174</v>
      </c>
      <c r="J22" s="32" t="s">
        <v>103</v>
      </c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</row>
    <row r="23" spans="1:21" ht="9.75" customHeight="1">
      <c r="A23" s="20">
        <v>-81</v>
      </c>
      <c r="B23" s="28">
        <f>IF('3 стр.'!D11='3 стр.'!C10,'3 стр.'!C12,IF('3 стр.'!D11='3 стр.'!C12,'3 стр.'!C10,0))</f>
        <v>0</v>
      </c>
      <c r="C23" s="21"/>
      <c r="D23" s="19"/>
      <c r="E23" s="19"/>
      <c r="F23" s="19"/>
      <c r="G23" s="19"/>
      <c r="H23" s="20">
        <v>-172</v>
      </c>
      <c r="I23" s="28" t="str">
        <f>IF(E44=D40,D48,IF(E44=D48,D40,0))</f>
        <v>Новокрещенов Владимир</v>
      </c>
      <c r="J23" s="20" t="s">
        <v>31</v>
      </c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</row>
    <row r="24" spans="1:21" ht="9.75" customHeight="1">
      <c r="A24" s="20"/>
      <c r="B24" s="19"/>
      <c r="C24" s="6">
        <v>167</v>
      </c>
      <c r="D24" s="32" t="s">
        <v>99</v>
      </c>
      <c r="E24" s="19"/>
      <c r="F24" s="19"/>
      <c r="G24" s="19"/>
      <c r="H24" s="19"/>
      <c r="I24" s="20">
        <v>-174</v>
      </c>
      <c r="J24" s="27" t="str">
        <f>IF(J22=I21,I23,IF(J22=I23,I21,0))</f>
        <v>Новокрещенов Владимир</v>
      </c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</row>
    <row r="25" spans="1:21" ht="9.75" customHeight="1">
      <c r="A25" s="20">
        <v>-82</v>
      </c>
      <c r="B25" s="27">
        <f>IF('3 стр.'!D15='3 стр.'!C14,'3 стр.'!C16,IF('3 стр.'!D15='3 стр.'!C16,'3 стр.'!C14,0))</f>
        <v>0</v>
      </c>
      <c r="C25" s="21"/>
      <c r="D25" s="21"/>
      <c r="E25" s="19"/>
      <c r="F25" s="19"/>
      <c r="G25" s="20">
        <v>-167</v>
      </c>
      <c r="H25" s="27">
        <f>IF(D24=C22,C26,IF(D24=C26,C22,0))</f>
        <v>0</v>
      </c>
      <c r="I25" s="26"/>
      <c r="J25" s="20" t="s">
        <v>32</v>
      </c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</row>
    <row r="26" spans="1:21" ht="9.75" customHeight="1">
      <c r="A26" s="20"/>
      <c r="B26" s="6">
        <v>160</v>
      </c>
      <c r="C26" s="33"/>
      <c r="D26" s="21"/>
      <c r="E26" s="19"/>
      <c r="F26" s="19"/>
      <c r="G26" s="20"/>
      <c r="H26" s="6">
        <v>175</v>
      </c>
      <c r="I26" s="32" t="s">
        <v>65</v>
      </c>
      <c r="J26" s="19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</row>
    <row r="27" spans="1:21" ht="9.75" customHeight="1">
      <c r="A27" s="20">
        <v>-83</v>
      </c>
      <c r="B27" s="28">
        <f>IF('3 стр.'!D19='3 стр.'!C18,'3 стр.'!C20,IF('3 стр.'!D19='3 стр.'!C20,'3 стр.'!C18,0))</f>
        <v>0</v>
      </c>
      <c r="C27" s="19"/>
      <c r="D27" s="21"/>
      <c r="E27" s="19"/>
      <c r="F27" s="19"/>
      <c r="G27" s="20">
        <v>-168</v>
      </c>
      <c r="H27" s="28" t="str">
        <f>IF(D32=C30,C34,IF(D32=C34,C30,0))</f>
        <v>Хайруллин Ренат</v>
      </c>
      <c r="I27" s="21"/>
      <c r="J27" s="19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</row>
    <row r="28" spans="1:21" ht="9.75" customHeight="1">
      <c r="A28" s="20"/>
      <c r="B28" s="19"/>
      <c r="C28" s="19"/>
      <c r="D28" s="6">
        <v>171</v>
      </c>
      <c r="E28" s="32" t="s">
        <v>99</v>
      </c>
      <c r="F28" s="19"/>
      <c r="G28" s="20"/>
      <c r="H28" s="19"/>
      <c r="I28" s="6">
        <v>177</v>
      </c>
      <c r="J28" s="32" t="s">
        <v>65</v>
      </c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</row>
    <row r="29" spans="1:21" ht="9.75" customHeight="1">
      <c r="A29" s="20">
        <v>-84</v>
      </c>
      <c r="B29" s="27" t="str">
        <f>IF('3 стр.'!D23='3 стр.'!C22,'3 стр.'!C24,IF('3 стр.'!D23='3 стр.'!C24,'3 стр.'!C22,0))</f>
        <v>Хайруллин Ренат</v>
      </c>
      <c r="C29" s="19"/>
      <c r="D29" s="21"/>
      <c r="E29" s="21"/>
      <c r="F29" s="19"/>
      <c r="G29" s="20">
        <v>-169</v>
      </c>
      <c r="H29" s="27" t="str">
        <f>IF(D40=C38,C42,IF(D40=C42,C38,0))</f>
        <v>Усков Сергей</v>
      </c>
      <c r="I29" s="21"/>
      <c r="J29" s="20" t="s">
        <v>33</v>
      </c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</row>
    <row r="30" spans="1:21" ht="9.75" customHeight="1">
      <c r="A30" s="20"/>
      <c r="B30" s="6">
        <v>161</v>
      </c>
      <c r="C30" s="32" t="s">
        <v>65</v>
      </c>
      <c r="D30" s="21"/>
      <c r="E30" s="21"/>
      <c r="F30" s="19"/>
      <c r="G30" s="20"/>
      <c r="H30" s="6">
        <v>176</v>
      </c>
      <c r="I30" s="33" t="s">
        <v>66</v>
      </c>
      <c r="J30" s="19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</row>
    <row r="31" spans="1:21" ht="9.75" customHeight="1">
      <c r="A31" s="20">
        <v>-85</v>
      </c>
      <c r="B31" s="28">
        <f>IF('3 стр.'!D27='3 стр.'!C26,'3 стр.'!C28,IF('3 стр.'!D27='3 стр.'!C28,'3 стр.'!C26,0))</f>
        <v>0</v>
      </c>
      <c r="C31" s="21"/>
      <c r="D31" s="21"/>
      <c r="E31" s="21"/>
      <c r="F31" s="19"/>
      <c r="G31" s="20">
        <v>-170</v>
      </c>
      <c r="H31" s="28">
        <f>IF(D48=C46,C50,IF(D48=C50,C46,0))</f>
        <v>0</v>
      </c>
      <c r="I31" s="20">
        <v>-177</v>
      </c>
      <c r="J31" s="27" t="str">
        <f>IF(J28=I26,I30,IF(J28=I30,I26,0))</f>
        <v>Усков Сергей</v>
      </c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</row>
    <row r="32" spans="1:21" ht="9.75" customHeight="1">
      <c r="A32" s="20"/>
      <c r="B32" s="19"/>
      <c r="C32" s="6">
        <v>168</v>
      </c>
      <c r="D32" s="33" t="s">
        <v>103</v>
      </c>
      <c r="E32" s="21"/>
      <c r="F32" s="20">
        <v>-175</v>
      </c>
      <c r="G32" s="27">
        <f>IF(I26=H25,H27,IF(I26=H27,H25,0))</f>
        <v>0</v>
      </c>
      <c r="H32" s="19"/>
      <c r="I32" s="26"/>
      <c r="J32" s="20" t="s">
        <v>35</v>
      </c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</row>
    <row r="33" spans="1:21" ht="9.75" customHeight="1">
      <c r="A33" s="20">
        <v>-86</v>
      </c>
      <c r="B33" s="27">
        <f>IF('3 стр.'!D31='3 стр.'!C30,'3 стр.'!C32,IF('3 стр.'!D31='3 стр.'!C32,'3 стр.'!C30,0))</f>
        <v>0</v>
      </c>
      <c r="C33" s="21"/>
      <c r="D33" s="19"/>
      <c r="E33" s="21"/>
      <c r="F33" s="20"/>
      <c r="G33" s="6">
        <v>178</v>
      </c>
      <c r="H33" s="32"/>
      <c r="I33" s="19"/>
      <c r="J33" s="19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</row>
    <row r="34" spans="1:21" ht="9.75" customHeight="1">
      <c r="A34" s="20"/>
      <c r="B34" s="6">
        <v>162</v>
      </c>
      <c r="C34" s="33" t="s">
        <v>103</v>
      </c>
      <c r="D34" s="19"/>
      <c r="E34" s="21"/>
      <c r="F34" s="20">
        <v>-176</v>
      </c>
      <c r="G34" s="28">
        <f>IF(I30=H29,H31,IF(I30=H31,H29,0))</f>
        <v>0</v>
      </c>
      <c r="H34" s="20" t="s">
        <v>37</v>
      </c>
      <c r="I34" s="26"/>
      <c r="J34" s="26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</row>
    <row r="35" spans="1:21" ht="9.75" customHeight="1">
      <c r="A35" s="20">
        <v>-87</v>
      </c>
      <c r="B35" s="28" t="str">
        <f>IF('3 стр.'!D35='3 стр.'!C34,'3 стр.'!C36,IF('3 стр.'!D35='3 стр.'!C36,'3 стр.'!C34,0))</f>
        <v>Толкачев Иван</v>
      </c>
      <c r="C35" s="19"/>
      <c r="D35" s="19"/>
      <c r="E35" s="34" t="s">
        <v>98</v>
      </c>
      <c r="F35" s="20"/>
      <c r="G35" s="20">
        <v>-178</v>
      </c>
      <c r="H35" s="27">
        <f>IF(H33=G32,G34,IF(H33=G34,G32,0))</f>
        <v>0</v>
      </c>
      <c r="I35" s="19"/>
      <c r="J35" s="19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</row>
    <row r="36" spans="1:21" ht="9.75" customHeight="1">
      <c r="A36" s="20"/>
      <c r="B36" s="19"/>
      <c r="C36" s="19"/>
      <c r="D36" s="19"/>
      <c r="E36" s="25" t="s">
        <v>34</v>
      </c>
      <c r="F36" s="20">
        <v>-159</v>
      </c>
      <c r="G36" s="27">
        <f>IF(C22=B21,B23,IF(C22=B23,B21,0))</f>
        <v>0</v>
      </c>
      <c r="H36" s="20" t="s">
        <v>38</v>
      </c>
      <c r="I36" s="19"/>
      <c r="J36" s="19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</row>
    <row r="37" spans="1:21" ht="9.75" customHeight="1">
      <c r="A37" s="20">
        <v>-88</v>
      </c>
      <c r="B37" s="27" t="str">
        <f>IF('3 стр.'!D39='3 стр.'!C38,'3 стр.'!C40,IF('3 стр.'!D39='3 стр.'!C40,'3 стр.'!C38,0))</f>
        <v>Новокрещенов Владимир</v>
      </c>
      <c r="C37" s="19"/>
      <c r="D37" s="19"/>
      <c r="E37" s="21"/>
      <c r="F37" s="20"/>
      <c r="G37" s="6">
        <v>179</v>
      </c>
      <c r="H37" s="29"/>
      <c r="I37" s="19"/>
      <c r="J37" s="19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</row>
    <row r="38" spans="1:21" ht="9.75" customHeight="1">
      <c r="A38" s="20"/>
      <c r="B38" s="6">
        <v>163</v>
      </c>
      <c r="C38" s="32" t="s">
        <v>102</v>
      </c>
      <c r="D38" s="19"/>
      <c r="E38" s="36" t="str">
        <f>IF(E35=E28,E44,IF(E35=E44,E28,0))</f>
        <v>Хубатулин Ринат</v>
      </c>
      <c r="F38" s="20">
        <v>-160</v>
      </c>
      <c r="G38" s="28">
        <f>IF(C26=B25,B27,IF(C26=B27,B25,0))</f>
        <v>0</v>
      </c>
      <c r="H38" s="21"/>
      <c r="I38" s="26"/>
      <c r="J38" s="26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</row>
    <row r="39" spans="1:21" ht="9.75" customHeight="1">
      <c r="A39" s="20">
        <v>-89</v>
      </c>
      <c r="B39" s="28">
        <f>IF('3 стр.'!D43='3 стр.'!C42,'3 стр.'!C44,IF('3 стр.'!D43='3 стр.'!C44,'3 стр.'!C42,0))</f>
        <v>0</v>
      </c>
      <c r="C39" s="21"/>
      <c r="D39" s="19"/>
      <c r="E39" s="25" t="s">
        <v>36</v>
      </c>
      <c r="F39" s="20"/>
      <c r="G39" s="19"/>
      <c r="H39" s="6">
        <v>183</v>
      </c>
      <c r="I39" s="29"/>
      <c r="J39" s="19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</row>
    <row r="40" spans="1:21" ht="9.75" customHeight="1">
      <c r="A40" s="20"/>
      <c r="B40" s="19"/>
      <c r="C40" s="6">
        <v>169</v>
      </c>
      <c r="D40" s="32" t="s">
        <v>102</v>
      </c>
      <c r="E40" s="21"/>
      <c r="F40" s="20">
        <v>-161</v>
      </c>
      <c r="G40" s="27">
        <f>IF(C30=B29,B31,IF(C30=B31,B29,0))</f>
        <v>0</v>
      </c>
      <c r="H40" s="21"/>
      <c r="I40" s="21"/>
      <c r="J40" s="19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</row>
    <row r="41" spans="1:21" ht="9.75" customHeight="1">
      <c r="A41" s="20">
        <v>-90</v>
      </c>
      <c r="B41" s="27">
        <f>IF('3 стр.'!D47='3 стр.'!C46,'3 стр.'!C48,IF('3 стр.'!D47='3 стр.'!C48,'3 стр.'!C46,0))</f>
        <v>0</v>
      </c>
      <c r="C41" s="21"/>
      <c r="D41" s="21"/>
      <c r="E41" s="21"/>
      <c r="F41" s="20"/>
      <c r="G41" s="6">
        <v>180</v>
      </c>
      <c r="H41" s="37"/>
      <c r="I41" s="21"/>
      <c r="J41" s="19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</row>
    <row r="42" spans="1:21" ht="9.75" customHeight="1">
      <c r="A42" s="20"/>
      <c r="B42" s="6">
        <v>164</v>
      </c>
      <c r="C42" s="33" t="s">
        <v>66</v>
      </c>
      <c r="D42" s="21"/>
      <c r="E42" s="21"/>
      <c r="F42" s="20">
        <v>-162</v>
      </c>
      <c r="G42" s="28">
        <f>IF(C34=B33,B35,IF(C34=B35,B33,0))</f>
        <v>0</v>
      </c>
      <c r="H42" s="19"/>
      <c r="I42" s="21"/>
      <c r="J42" s="19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</row>
    <row r="43" spans="1:21" ht="9.75" customHeight="1">
      <c r="A43" s="20">
        <v>-91</v>
      </c>
      <c r="B43" s="28" t="str">
        <f>IF('3 стр.'!D51='3 стр.'!C50,'3 стр.'!C52,IF('3 стр.'!D51='3 стр.'!C52,'3 стр.'!C50,0))</f>
        <v>Усков Сергей</v>
      </c>
      <c r="C43" s="19"/>
      <c r="D43" s="21"/>
      <c r="E43" s="21"/>
      <c r="F43" s="20"/>
      <c r="G43" s="19"/>
      <c r="H43" s="19"/>
      <c r="I43" s="6">
        <v>185</v>
      </c>
      <c r="J43" s="29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</row>
    <row r="44" spans="1:21" ht="9.75" customHeight="1">
      <c r="A44" s="20"/>
      <c r="B44" s="19"/>
      <c r="C44" s="19"/>
      <c r="D44" s="6">
        <v>172</v>
      </c>
      <c r="E44" s="33" t="s">
        <v>98</v>
      </c>
      <c r="F44" s="20">
        <v>-163</v>
      </c>
      <c r="G44" s="27">
        <f>IF(C38=B37,B39,IF(C38=B39,B37,0))</f>
        <v>0</v>
      </c>
      <c r="H44" s="19"/>
      <c r="I44" s="21"/>
      <c r="J44" s="20" t="s">
        <v>39</v>
      </c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</row>
    <row r="45" spans="1:21" ht="9.75" customHeight="1">
      <c r="A45" s="20">
        <v>-92</v>
      </c>
      <c r="B45" s="27">
        <f>IF('3 стр.'!D55='3 стр.'!C54,'3 стр.'!C56,IF('3 стр.'!D55='3 стр.'!C56,'3 стр.'!C54,0))</f>
        <v>0</v>
      </c>
      <c r="C45" s="19"/>
      <c r="D45" s="21"/>
      <c r="E45" s="19"/>
      <c r="F45" s="20"/>
      <c r="G45" s="6">
        <v>181</v>
      </c>
      <c r="H45" s="29"/>
      <c r="I45" s="21"/>
      <c r="J45" s="19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</row>
    <row r="46" spans="1:21" ht="9.75" customHeight="1">
      <c r="A46" s="20"/>
      <c r="B46" s="6">
        <v>165</v>
      </c>
      <c r="C46" s="32"/>
      <c r="D46" s="21"/>
      <c r="E46" s="19"/>
      <c r="F46" s="20">
        <v>-164</v>
      </c>
      <c r="G46" s="28">
        <f>IF(C42=B41,B43,IF(C42=B43,B41,0))</f>
        <v>0</v>
      </c>
      <c r="H46" s="21"/>
      <c r="I46" s="21"/>
      <c r="J46" s="19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</row>
    <row r="47" spans="1:21" ht="9.75" customHeight="1">
      <c r="A47" s="20">
        <v>-93</v>
      </c>
      <c r="B47" s="28">
        <f>IF('3 стр.'!D59='3 стр.'!C58,'3 стр.'!C60,IF('3 стр.'!D59='3 стр.'!C60,'3 стр.'!C58,0))</f>
        <v>0</v>
      </c>
      <c r="C47" s="21"/>
      <c r="D47" s="21"/>
      <c r="E47" s="19"/>
      <c r="F47" s="20"/>
      <c r="G47" s="19"/>
      <c r="H47" s="6">
        <v>184</v>
      </c>
      <c r="I47" s="37"/>
      <c r="J47" s="19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</row>
    <row r="48" spans="1:21" ht="9.75" customHeight="1">
      <c r="A48" s="20"/>
      <c r="B48" s="19"/>
      <c r="C48" s="6">
        <v>170</v>
      </c>
      <c r="D48" s="33" t="s">
        <v>98</v>
      </c>
      <c r="E48" s="19"/>
      <c r="F48" s="20">
        <v>-165</v>
      </c>
      <c r="G48" s="27">
        <f>IF(C46=B45,B47,IF(C46=B47,B45,0))</f>
        <v>0</v>
      </c>
      <c r="H48" s="21"/>
      <c r="I48" s="19"/>
      <c r="J48" s="19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</row>
    <row r="49" spans="1:21" ht="9.75" customHeight="1">
      <c r="A49" s="20">
        <v>-94</v>
      </c>
      <c r="B49" s="27">
        <f>IF('3 стр.'!D63='3 стр.'!C62,'3 стр.'!C64,IF('3 стр.'!D63='3 стр.'!C64,'3 стр.'!C62,0))</f>
        <v>0</v>
      </c>
      <c r="C49" s="21"/>
      <c r="D49" s="19"/>
      <c r="E49" s="19"/>
      <c r="F49" s="20"/>
      <c r="G49" s="6">
        <v>182</v>
      </c>
      <c r="H49" s="37"/>
      <c r="I49" s="20">
        <v>-185</v>
      </c>
      <c r="J49" s="27">
        <f>IF(J43=I39,I47,IF(J43=I47,I39,0))</f>
        <v>0</v>
      </c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</row>
    <row r="50" spans="1:21" ht="9.75" customHeight="1">
      <c r="A50" s="20"/>
      <c r="B50" s="6">
        <v>166</v>
      </c>
      <c r="C50" s="33" t="s">
        <v>98</v>
      </c>
      <c r="D50" s="20">
        <v>-179</v>
      </c>
      <c r="E50" s="27">
        <f>IF(H37=G36,G38,IF(H37=G38,G36,0))</f>
        <v>0</v>
      </c>
      <c r="F50" s="20">
        <v>-166</v>
      </c>
      <c r="G50" s="28">
        <f>IF(C50=B49,B51,IF(C50=B51,B49,0))</f>
        <v>0</v>
      </c>
      <c r="H50" s="19"/>
      <c r="I50" s="26"/>
      <c r="J50" s="20" t="s">
        <v>41</v>
      </c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</row>
    <row r="51" spans="1:21" ht="9.75" customHeight="1">
      <c r="A51" s="20">
        <v>-95</v>
      </c>
      <c r="B51" s="28" t="str">
        <f>IF('3 стр.'!D67='3 стр.'!C66,'3 стр.'!C68,IF('3 стр.'!D67='3 стр.'!C68,'3 стр.'!C66,0))</f>
        <v>Хабиров Марс</v>
      </c>
      <c r="C51" s="19"/>
      <c r="D51" s="19"/>
      <c r="E51" s="6">
        <v>187</v>
      </c>
      <c r="F51" s="29"/>
      <c r="G51" s="19"/>
      <c r="H51" s="20">
        <v>-183</v>
      </c>
      <c r="I51" s="27">
        <f>IF(I39=H37,H41,IF(I39=H41,H37,0))</f>
        <v>0</v>
      </c>
      <c r="J51" s="19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</row>
    <row r="52" spans="1:21" ht="9.75" customHeight="1">
      <c r="A52" s="20"/>
      <c r="B52" s="19"/>
      <c r="C52" s="19"/>
      <c r="D52" s="20">
        <v>-180</v>
      </c>
      <c r="E52" s="28">
        <f>IF(H41=G40,G42,IF(H41=G42,G40,0))</f>
        <v>0</v>
      </c>
      <c r="F52" s="21"/>
      <c r="G52" s="19"/>
      <c r="H52" s="19"/>
      <c r="I52" s="6">
        <v>186</v>
      </c>
      <c r="J52" s="29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</row>
    <row r="53" spans="1:21" ht="9.75" customHeight="1">
      <c r="A53" s="20"/>
      <c r="B53" s="19"/>
      <c r="C53" s="19"/>
      <c r="D53" s="19"/>
      <c r="E53" s="19"/>
      <c r="F53" s="6">
        <v>189</v>
      </c>
      <c r="G53" s="29"/>
      <c r="H53" s="20">
        <v>-184</v>
      </c>
      <c r="I53" s="28">
        <f>IF(I47=H45,H49,IF(I47=H49,H45,0))</f>
        <v>0</v>
      </c>
      <c r="J53" s="20" t="s">
        <v>43</v>
      </c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</row>
    <row r="54" spans="1:21" ht="9.75" customHeight="1">
      <c r="A54" s="20">
        <v>-64</v>
      </c>
      <c r="B54" s="27">
        <f>IF('3 стр.'!C6='3 стр.'!B5,'3 стр.'!B7,IF('3 стр.'!C6='3 стр.'!B7,'3 стр.'!B5,0))</f>
        <v>0</v>
      </c>
      <c r="C54" s="19"/>
      <c r="D54" s="20">
        <v>-181</v>
      </c>
      <c r="E54" s="27">
        <f>IF(H45=G44,G46,IF(H45=G46,G44,0))</f>
        <v>0</v>
      </c>
      <c r="F54" s="21"/>
      <c r="G54" s="20" t="s">
        <v>40</v>
      </c>
      <c r="H54" s="19"/>
      <c r="I54" s="20">
        <v>-186</v>
      </c>
      <c r="J54" s="27">
        <f>IF(J52=I51,I53,IF(J52=I53,I51,0))</f>
        <v>0</v>
      </c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</row>
    <row r="55" spans="1:21" ht="9.75" customHeight="1">
      <c r="A55" s="20"/>
      <c r="B55" s="6">
        <v>191</v>
      </c>
      <c r="C55" s="32"/>
      <c r="D55" s="19"/>
      <c r="E55" s="6">
        <v>188</v>
      </c>
      <c r="F55" s="37"/>
      <c r="G55" s="19"/>
      <c r="H55" s="20">
        <v>-187</v>
      </c>
      <c r="I55" s="27">
        <f>IF(F51=E50,E52,IF(F51=E52,E50,0))</f>
        <v>0</v>
      </c>
      <c r="J55" s="20" t="s">
        <v>46</v>
      </c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</row>
    <row r="56" spans="1:21" ht="9.75" customHeight="1">
      <c r="A56" s="20">
        <v>-65</v>
      </c>
      <c r="B56" s="28">
        <f>IF('3 стр.'!C10='3 стр.'!B9,'3 стр.'!B11,IF('3 стр.'!C10='3 стр.'!B11,'3 стр.'!B9,0))</f>
        <v>0</v>
      </c>
      <c r="C56" s="21"/>
      <c r="D56" s="20">
        <v>-182</v>
      </c>
      <c r="E56" s="28">
        <f>IF(H49=G48,G50,IF(H49=G50,G48,0))</f>
        <v>0</v>
      </c>
      <c r="F56" s="20">
        <v>-189</v>
      </c>
      <c r="G56" s="27">
        <f>IF(G53=F51,F55,IF(G53=F55,F51,0))</f>
        <v>0</v>
      </c>
      <c r="H56" s="19"/>
      <c r="I56" s="6">
        <v>190</v>
      </c>
      <c r="J56" s="29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</row>
    <row r="57" spans="1:21" ht="9.75" customHeight="1">
      <c r="A57" s="20"/>
      <c r="B57" s="19"/>
      <c r="C57" s="6">
        <v>199</v>
      </c>
      <c r="D57" s="32"/>
      <c r="E57" s="19"/>
      <c r="F57" s="26"/>
      <c r="G57" s="20" t="s">
        <v>44</v>
      </c>
      <c r="H57" s="20">
        <v>-188</v>
      </c>
      <c r="I57" s="28">
        <f>IF(F55=E54,E56,IF(F55=E56,E54,0))</f>
        <v>0</v>
      </c>
      <c r="J57" s="20" t="s">
        <v>42</v>
      </c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</row>
    <row r="58" spans="1:21" ht="9.75" customHeight="1">
      <c r="A58" s="20">
        <v>-66</v>
      </c>
      <c r="B58" s="27">
        <f>IF('3 стр.'!C14='3 стр.'!B13,'3 стр.'!B15,IF('3 стр.'!C14='3 стр.'!B15,'3 стр.'!B13,0))</f>
        <v>0</v>
      </c>
      <c r="C58" s="21"/>
      <c r="D58" s="21"/>
      <c r="E58" s="20">
        <v>-203</v>
      </c>
      <c r="F58" s="27">
        <f>IF(E61=D57,D65,IF(E61=D65,D57,0))</f>
        <v>0</v>
      </c>
      <c r="G58" s="19"/>
      <c r="H58" s="19"/>
      <c r="I58" s="20">
        <v>-190</v>
      </c>
      <c r="J58" s="27">
        <f>IF(J56=I55,I57,IF(J56=I57,I55,0))</f>
        <v>0</v>
      </c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</row>
    <row r="59" spans="1:21" ht="9.75" customHeight="1">
      <c r="A59" s="20"/>
      <c r="B59" s="6">
        <v>192</v>
      </c>
      <c r="C59" s="33"/>
      <c r="D59" s="21"/>
      <c r="E59" s="19"/>
      <c r="F59" s="6">
        <v>206</v>
      </c>
      <c r="G59" s="29"/>
      <c r="H59" s="19"/>
      <c r="I59" s="19"/>
      <c r="J59" s="20" t="s">
        <v>45</v>
      </c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</row>
    <row r="60" spans="1:21" ht="9.75" customHeight="1">
      <c r="A60" s="20">
        <v>-67</v>
      </c>
      <c r="B60" s="28">
        <f>IF('3 стр.'!C18='3 стр.'!B17,'3 стр.'!B19,IF('3 стр.'!C18='3 стр.'!B19,'3 стр.'!B17,0))</f>
        <v>0</v>
      </c>
      <c r="C60" s="19"/>
      <c r="D60" s="21"/>
      <c r="E60" s="20">
        <v>-204</v>
      </c>
      <c r="F60" s="28">
        <f>IF(E77=D73,D81,IF(E77=D81,D73,0))</f>
        <v>0</v>
      </c>
      <c r="G60" s="20" t="s">
        <v>47</v>
      </c>
      <c r="H60" s="19"/>
      <c r="I60" s="19"/>
      <c r="J60" s="19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</row>
    <row r="61" spans="1:21" ht="9.75" customHeight="1">
      <c r="A61" s="20"/>
      <c r="B61" s="19"/>
      <c r="C61" s="19"/>
      <c r="D61" s="6">
        <v>203</v>
      </c>
      <c r="E61" s="32"/>
      <c r="F61" s="20">
        <v>-206</v>
      </c>
      <c r="G61" s="27">
        <f>IF(G59=F58,F60,IF(G59=F60,F58,0))</f>
        <v>0</v>
      </c>
      <c r="H61" s="19"/>
      <c r="I61" s="19"/>
      <c r="J61" s="19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</row>
    <row r="62" spans="1:21" ht="9.75" customHeight="1">
      <c r="A62" s="20">
        <v>-68</v>
      </c>
      <c r="B62" s="27">
        <f>IF('3 стр.'!C22='3 стр.'!B21,'3 стр.'!B23,IF('3 стр.'!C22='3 стр.'!B23,'3 стр.'!B21,0))</f>
        <v>0</v>
      </c>
      <c r="C62" s="19"/>
      <c r="D62" s="21"/>
      <c r="E62" s="21"/>
      <c r="F62" s="26"/>
      <c r="G62" s="20" t="s">
        <v>48</v>
      </c>
      <c r="H62" s="19"/>
      <c r="I62" s="19"/>
      <c r="J62" s="19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</row>
    <row r="63" spans="1:21" ht="9.75" customHeight="1">
      <c r="A63" s="20"/>
      <c r="B63" s="6">
        <v>193</v>
      </c>
      <c r="C63" s="32"/>
      <c r="D63" s="21"/>
      <c r="E63" s="21"/>
      <c r="F63" s="26"/>
      <c r="G63" s="26"/>
      <c r="H63" s="26"/>
      <c r="I63" s="26"/>
      <c r="J63" s="26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</row>
    <row r="64" spans="1:21" ht="9.75" customHeight="1">
      <c r="A64" s="20">
        <v>-69</v>
      </c>
      <c r="B64" s="28">
        <f>IF('3 стр.'!C26='3 стр.'!B25,'3 стр.'!B27,IF('3 стр.'!C26='3 стр.'!B27,'3 стр.'!B25,0))</f>
        <v>0</v>
      </c>
      <c r="C64" s="21"/>
      <c r="D64" s="21"/>
      <c r="E64" s="21"/>
      <c r="F64" s="19"/>
      <c r="G64" s="20">
        <v>-199</v>
      </c>
      <c r="H64" s="27">
        <f>IF(D57=C55,C59,IF(D57=C59,C55,0))</f>
        <v>0</v>
      </c>
      <c r="I64" s="19"/>
      <c r="J64" s="19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</row>
    <row r="65" spans="1:21" ht="9.75" customHeight="1">
      <c r="A65" s="20"/>
      <c r="B65" s="19"/>
      <c r="C65" s="6">
        <v>200</v>
      </c>
      <c r="D65" s="33"/>
      <c r="E65" s="21"/>
      <c r="F65" s="19"/>
      <c r="G65" s="20"/>
      <c r="H65" s="6">
        <v>207</v>
      </c>
      <c r="I65" s="32"/>
      <c r="J65" s="19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</row>
    <row r="66" spans="1:21" ht="9.75" customHeight="1">
      <c r="A66" s="20">
        <v>-70</v>
      </c>
      <c r="B66" s="27">
        <f>IF('3 стр.'!C30='3 стр.'!B29,'3 стр.'!B31,IF('3 стр.'!C30='3 стр.'!B31,'3 стр.'!B29,0))</f>
        <v>0</v>
      </c>
      <c r="C66" s="21"/>
      <c r="D66" s="19"/>
      <c r="E66" s="21"/>
      <c r="F66" s="19"/>
      <c r="G66" s="20">
        <v>-200</v>
      </c>
      <c r="H66" s="28">
        <f>IF(D65=C63,C67,IF(D65=C67,C63,0))</f>
        <v>0</v>
      </c>
      <c r="I66" s="21"/>
      <c r="J66" s="19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</row>
    <row r="67" spans="1:21" ht="9.75" customHeight="1">
      <c r="A67" s="20"/>
      <c r="B67" s="6">
        <v>194</v>
      </c>
      <c r="C67" s="33"/>
      <c r="D67" s="19"/>
      <c r="E67" s="21"/>
      <c r="F67" s="26"/>
      <c r="G67" s="20"/>
      <c r="H67" s="19"/>
      <c r="I67" s="6">
        <v>209</v>
      </c>
      <c r="J67" s="32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</row>
    <row r="68" spans="1:21" ht="9.75" customHeight="1">
      <c r="A68" s="20">
        <v>-71</v>
      </c>
      <c r="B68" s="28">
        <f>IF('3 стр.'!C34='3 стр.'!B33,'3 стр.'!B35,IF('3 стр.'!C34='3 стр.'!B35,'3 стр.'!B33,0))</f>
        <v>0</v>
      </c>
      <c r="C68" s="19"/>
      <c r="D68" s="19"/>
      <c r="E68" s="34"/>
      <c r="F68" s="11"/>
      <c r="G68" s="20">
        <v>-201</v>
      </c>
      <c r="H68" s="27">
        <f>IF(D73=C71,C75,IF(D73=C75,C71,0))</f>
        <v>0</v>
      </c>
      <c r="I68" s="21"/>
      <c r="J68" s="20" t="s">
        <v>49</v>
      </c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</row>
    <row r="69" spans="1:21" ht="9.75" customHeight="1">
      <c r="A69" s="20"/>
      <c r="B69" s="19"/>
      <c r="C69" s="19"/>
      <c r="D69" s="19"/>
      <c r="E69" s="25" t="s">
        <v>50</v>
      </c>
      <c r="F69" s="19"/>
      <c r="G69" s="20"/>
      <c r="H69" s="6">
        <v>208</v>
      </c>
      <c r="I69" s="33"/>
      <c r="J69" s="19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</row>
    <row r="70" spans="1:21" ht="9.75" customHeight="1">
      <c r="A70" s="20">
        <v>-72</v>
      </c>
      <c r="B70" s="27">
        <f>IF('3 стр.'!C38='3 стр.'!B37,'3 стр.'!B39,IF('3 стр.'!C38='3 стр.'!B39,'3 стр.'!B37,0))</f>
        <v>0</v>
      </c>
      <c r="C70" s="19"/>
      <c r="D70" s="19"/>
      <c r="E70" s="21"/>
      <c r="F70" s="11">
        <v>205</v>
      </c>
      <c r="G70" s="20">
        <v>-202</v>
      </c>
      <c r="H70" s="28">
        <f>IF(D81=C79,C83,IF(D81=C83,C79,0))</f>
        <v>0</v>
      </c>
      <c r="I70" s="20">
        <v>-209</v>
      </c>
      <c r="J70" s="27">
        <f>IF(J67=I65,I69,IF(J67=I69,I65,0))</f>
        <v>0</v>
      </c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</row>
    <row r="71" spans="1:21" ht="9.75" customHeight="1">
      <c r="A71" s="20"/>
      <c r="B71" s="6">
        <v>195</v>
      </c>
      <c r="C71" s="32"/>
      <c r="D71" s="19"/>
      <c r="E71" s="36">
        <f>IF(E68=E61,E77,IF(E68=E77,E61,0))</f>
        <v>0</v>
      </c>
      <c r="F71" s="20">
        <v>-191</v>
      </c>
      <c r="G71" s="27">
        <f>IF(C55=B54,B56,IF(C55=B56,B54,0))</f>
        <v>0</v>
      </c>
      <c r="H71" s="19"/>
      <c r="I71" s="26"/>
      <c r="J71" s="20" t="s">
        <v>51</v>
      </c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</row>
    <row r="72" spans="1:21" ht="9.75" customHeight="1">
      <c r="A72" s="20">
        <v>-73</v>
      </c>
      <c r="B72" s="28">
        <f>IF('3 стр.'!C42='3 стр.'!B41,'3 стр.'!B43,IF('3 стр.'!C42='3 стр.'!B43,'3 стр.'!B41,0))</f>
        <v>0</v>
      </c>
      <c r="C72" s="21"/>
      <c r="D72" s="19"/>
      <c r="E72" s="25" t="s">
        <v>52</v>
      </c>
      <c r="F72" s="19"/>
      <c r="G72" s="6">
        <v>211</v>
      </c>
      <c r="H72" s="32"/>
      <c r="I72" s="19"/>
      <c r="J72" s="19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</row>
    <row r="73" spans="1:21" ht="9.75" customHeight="1">
      <c r="A73" s="20"/>
      <c r="B73" s="19"/>
      <c r="C73" s="6">
        <v>201</v>
      </c>
      <c r="D73" s="32"/>
      <c r="E73" s="21"/>
      <c r="F73" s="20">
        <v>-192</v>
      </c>
      <c r="G73" s="28">
        <f>IF(C59=B58,B60,IF(C59=B60,B58,0))</f>
        <v>0</v>
      </c>
      <c r="H73" s="21"/>
      <c r="I73" s="19"/>
      <c r="J73" s="19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</row>
    <row r="74" spans="1:21" ht="9.75" customHeight="1">
      <c r="A74" s="20">
        <v>-74</v>
      </c>
      <c r="B74" s="27">
        <f>IF('3 стр.'!C46='3 стр.'!B45,'3 стр.'!B47,IF('3 стр.'!C46='3 стр.'!B47,'3 стр.'!B45,0))</f>
        <v>0</v>
      </c>
      <c r="C74" s="21"/>
      <c r="D74" s="21"/>
      <c r="E74" s="21"/>
      <c r="F74" s="19"/>
      <c r="G74" s="19"/>
      <c r="H74" s="6">
        <v>215</v>
      </c>
      <c r="I74" s="32"/>
      <c r="J74" s="19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</row>
    <row r="75" spans="1:21" ht="9.75" customHeight="1">
      <c r="A75" s="20"/>
      <c r="B75" s="6">
        <v>196</v>
      </c>
      <c r="C75" s="33"/>
      <c r="D75" s="21"/>
      <c r="E75" s="21"/>
      <c r="F75" s="20">
        <v>-193</v>
      </c>
      <c r="G75" s="27">
        <f>IF(C63=B62,B64,IF(C63=B64,B62,0))</f>
        <v>0</v>
      </c>
      <c r="H75" s="21"/>
      <c r="I75" s="21"/>
      <c r="J75" s="19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</row>
    <row r="76" spans="1:21" ht="9.75" customHeight="1">
      <c r="A76" s="20">
        <v>-75</v>
      </c>
      <c r="B76" s="28">
        <f>IF('3 стр.'!C50='3 стр.'!B49,'3 стр.'!B51,IF('3 стр.'!C50='3 стр.'!B51,'3 стр.'!B49,0))</f>
        <v>0</v>
      </c>
      <c r="C76" s="19"/>
      <c r="D76" s="21"/>
      <c r="E76" s="21"/>
      <c r="F76" s="20"/>
      <c r="G76" s="6">
        <v>212</v>
      </c>
      <c r="H76" s="33"/>
      <c r="I76" s="21"/>
      <c r="J76" s="19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</row>
    <row r="77" spans="1:21" ht="9.75" customHeight="1">
      <c r="A77" s="20"/>
      <c r="B77" s="19"/>
      <c r="C77" s="19"/>
      <c r="D77" s="6">
        <v>204</v>
      </c>
      <c r="E77" s="33"/>
      <c r="F77" s="20">
        <v>-194</v>
      </c>
      <c r="G77" s="28">
        <f>IF(C67=B66,B68,IF(C67=B68,B66,0))</f>
        <v>0</v>
      </c>
      <c r="H77" s="19"/>
      <c r="I77" s="21"/>
      <c r="J77" s="19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</row>
    <row r="78" spans="1:21" ht="9.75" customHeight="1">
      <c r="A78" s="20">
        <v>-76</v>
      </c>
      <c r="B78" s="27">
        <f>IF('3 стр.'!C54='3 стр.'!B53,'3 стр.'!B55,IF('3 стр.'!C54='3 стр.'!B55,'3 стр.'!B53,0))</f>
        <v>0</v>
      </c>
      <c r="C78" s="19"/>
      <c r="D78" s="21"/>
      <c r="E78" s="19"/>
      <c r="F78" s="20"/>
      <c r="G78" s="19"/>
      <c r="H78" s="19"/>
      <c r="I78" s="6">
        <v>217</v>
      </c>
      <c r="J78" s="32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</row>
    <row r="79" spans="1:21" ht="9.75" customHeight="1">
      <c r="A79" s="20"/>
      <c r="B79" s="6">
        <v>197</v>
      </c>
      <c r="C79" s="32"/>
      <c r="D79" s="21"/>
      <c r="E79" s="19"/>
      <c r="F79" s="20">
        <v>-195</v>
      </c>
      <c r="G79" s="27">
        <f>IF(C71=B70,B72,IF(C71=B72,B70,0))</f>
        <v>0</v>
      </c>
      <c r="H79" s="19"/>
      <c r="I79" s="21"/>
      <c r="J79" s="20" t="s">
        <v>55</v>
      </c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</row>
    <row r="80" spans="1:21" ht="9.75" customHeight="1">
      <c r="A80" s="20">
        <v>-77</v>
      </c>
      <c r="B80" s="28">
        <f>IF('3 стр.'!C58='3 стр.'!B57,'3 стр.'!B59,IF('3 стр.'!C58='3 стр.'!B59,'3 стр.'!B57,0))</f>
        <v>0</v>
      </c>
      <c r="C80" s="21"/>
      <c r="D80" s="21"/>
      <c r="E80" s="19"/>
      <c r="F80" s="20"/>
      <c r="G80" s="6">
        <v>213</v>
      </c>
      <c r="H80" s="32"/>
      <c r="I80" s="21"/>
      <c r="J80" s="19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</row>
    <row r="81" spans="1:21" ht="9.75" customHeight="1">
      <c r="A81" s="20"/>
      <c r="B81" s="19"/>
      <c r="C81" s="6">
        <v>202</v>
      </c>
      <c r="D81" s="33"/>
      <c r="E81" s="19"/>
      <c r="F81" s="20">
        <v>-196</v>
      </c>
      <c r="G81" s="28">
        <f>IF(C75=B74,B76,IF(C75=B76,B74,0))</f>
        <v>0</v>
      </c>
      <c r="H81" s="21"/>
      <c r="I81" s="21"/>
      <c r="J81" s="19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</row>
    <row r="82" spans="1:21" ht="9.75" customHeight="1">
      <c r="A82" s="20">
        <v>-78</v>
      </c>
      <c r="B82" s="27">
        <f>IF('3 стр.'!C62='3 стр.'!B61,'3 стр.'!B63,IF('3 стр.'!C62='3 стр.'!B63,'3 стр.'!B61,0))</f>
        <v>0</v>
      </c>
      <c r="C82" s="21"/>
      <c r="D82" s="19"/>
      <c r="E82" s="19"/>
      <c r="F82" s="20"/>
      <c r="G82" s="19"/>
      <c r="H82" s="6">
        <v>216</v>
      </c>
      <c r="I82" s="33"/>
      <c r="J82" s="19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</row>
    <row r="83" spans="1:21" ht="9.75" customHeight="1">
      <c r="A83" s="20"/>
      <c r="B83" s="6">
        <v>198</v>
      </c>
      <c r="C83" s="33"/>
      <c r="D83" s="19"/>
      <c r="E83" s="19"/>
      <c r="F83" s="20">
        <v>-197</v>
      </c>
      <c r="G83" s="27">
        <f>IF(C79=B78,B80,IF(C79=B80,B78,0))</f>
        <v>0</v>
      </c>
      <c r="H83" s="21"/>
      <c r="I83" s="19"/>
      <c r="J83" s="19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</row>
    <row r="84" spans="1:21" ht="9.75" customHeight="1">
      <c r="A84" s="20">
        <v>-79</v>
      </c>
      <c r="B84" s="28">
        <f>IF('3 стр.'!C66='3 стр.'!B65,'3 стр.'!B67,IF('3 стр.'!C66='3 стр.'!B67,'3 стр.'!B65,0))</f>
        <v>0</v>
      </c>
      <c r="C84" s="19"/>
      <c r="D84" s="19"/>
      <c r="E84" s="19"/>
      <c r="F84" s="20"/>
      <c r="G84" s="6">
        <v>214</v>
      </c>
      <c r="H84" s="33"/>
      <c r="I84" s="20">
        <v>-217</v>
      </c>
      <c r="J84" s="27">
        <f>IF(J78=I74,I82,IF(J78=I82,I74,0))</f>
        <v>0</v>
      </c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</row>
    <row r="85" spans="1:21" ht="9.75" customHeight="1">
      <c r="A85" s="20"/>
      <c r="B85" s="19"/>
      <c r="C85" s="19"/>
      <c r="D85" s="20">
        <v>-207</v>
      </c>
      <c r="E85" s="27">
        <f>IF(I65=H64,H66,IF(I65=H66,H64,0))</f>
        <v>0</v>
      </c>
      <c r="F85" s="20">
        <v>-198</v>
      </c>
      <c r="G85" s="28">
        <f>IF(C83=B82,B84,IF(C83=B84,B82,0))</f>
        <v>0</v>
      </c>
      <c r="H85" s="19"/>
      <c r="I85" s="26"/>
      <c r="J85" s="20" t="s">
        <v>57</v>
      </c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</row>
    <row r="86" spans="1:21" ht="9.75" customHeight="1">
      <c r="A86" s="20">
        <v>-211</v>
      </c>
      <c r="B86" s="27">
        <f>IF(H72=G71,G73,IF(H72=G73,G71,0))</f>
        <v>0</v>
      </c>
      <c r="C86" s="26"/>
      <c r="D86" s="20"/>
      <c r="E86" s="6">
        <v>210</v>
      </c>
      <c r="F86" s="32"/>
      <c r="G86" s="19"/>
      <c r="H86" s="19"/>
      <c r="I86" s="19"/>
      <c r="J86" s="19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</row>
    <row r="87" spans="1:21" ht="9.75" customHeight="1">
      <c r="A87" s="20"/>
      <c r="B87" s="6">
        <v>219</v>
      </c>
      <c r="C87" s="32"/>
      <c r="D87" s="20">
        <v>-208</v>
      </c>
      <c r="E87" s="28">
        <f>IF(I69=H68,H70,IF(I69=H70,H68,0))</f>
        <v>0</v>
      </c>
      <c r="F87" s="20" t="s">
        <v>53</v>
      </c>
      <c r="G87" s="19"/>
      <c r="H87" s="20">
        <v>-215</v>
      </c>
      <c r="I87" s="27">
        <f>IF(I74=H72,H76,IF(I74=H76,H72,0))</f>
        <v>0</v>
      </c>
      <c r="J87" s="19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</row>
    <row r="88" spans="1:21" ht="9.75" customHeight="1">
      <c r="A88" s="20">
        <v>-212</v>
      </c>
      <c r="B88" s="28">
        <f>IF(H76=G75,G77,IF(H76=G77,G75,0))</f>
        <v>0</v>
      </c>
      <c r="C88" s="21"/>
      <c r="D88" s="19"/>
      <c r="E88" s="20">
        <v>-210</v>
      </c>
      <c r="F88" s="27">
        <f>IF(F86=E85,E87,IF(F86=E87,E85,0))</f>
        <v>0</v>
      </c>
      <c r="G88" s="19"/>
      <c r="H88" s="19"/>
      <c r="I88" s="6">
        <v>218</v>
      </c>
      <c r="J88" s="32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</row>
    <row r="89" spans="1:21" ht="9.75" customHeight="1">
      <c r="A89" s="20"/>
      <c r="B89" s="19"/>
      <c r="C89" s="6">
        <v>221</v>
      </c>
      <c r="D89" s="32"/>
      <c r="E89" s="19"/>
      <c r="F89" s="20" t="s">
        <v>54</v>
      </c>
      <c r="G89" s="19"/>
      <c r="H89" s="20">
        <v>-216</v>
      </c>
      <c r="I89" s="28">
        <f>IF(I82=H80,H84,IF(I82=H84,H80,0))</f>
        <v>0</v>
      </c>
      <c r="J89" s="20" t="s">
        <v>59</v>
      </c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</row>
    <row r="90" spans="1:21" ht="9.75" customHeight="1">
      <c r="A90" s="20">
        <v>-213</v>
      </c>
      <c r="B90" s="27">
        <f>IF(H80=G79,G81,IF(H80=G81,G79,0))</f>
        <v>0</v>
      </c>
      <c r="C90" s="21"/>
      <c r="D90" s="20" t="s">
        <v>56</v>
      </c>
      <c r="E90" s="19"/>
      <c r="F90" s="19"/>
      <c r="G90" s="19"/>
      <c r="H90" s="19"/>
      <c r="I90" s="20">
        <v>-218</v>
      </c>
      <c r="J90" s="27">
        <f>IF(J88=I87,I89,IF(J88=I89,I87,0))</f>
        <v>0</v>
      </c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</row>
    <row r="91" spans="1:21" ht="9.75" customHeight="1">
      <c r="A91" s="20"/>
      <c r="B91" s="6">
        <v>220</v>
      </c>
      <c r="C91" s="33"/>
      <c r="D91" s="19"/>
      <c r="E91" s="20">
        <v>-219</v>
      </c>
      <c r="F91" s="27">
        <f>IF(C87=B86,B88,IF(C87=B88,B86,0))</f>
        <v>0</v>
      </c>
      <c r="G91" s="19"/>
      <c r="H91" s="19"/>
      <c r="I91" s="26"/>
      <c r="J91" s="20" t="s">
        <v>62</v>
      </c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</row>
    <row r="92" spans="1:21" ht="9.75" customHeight="1">
      <c r="A92" s="20">
        <v>-214</v>
      </c>
      <c r="B92" s="28">
        <f>IF(H84=G83,G85,IF(H84=G85,G83,0))</f>
        <v>0</v>
      </c>
      <c r="C92" s="20">
        <v>-221</v>
      </c>
      <c r="D92" s="27">
        <f>IF(D89=C87,C91,IF(D89=C91,C87,0))</f>
        <v>0</v>
      </c>
      <c r="E92" s="19"/>
      <c r="F92" s="6">
        <v>222</v>
      </c>
      <c r="G92" s="32"/>
      <c r="H92" s="19"/>
      <c r="I92" s="19"/>
      <c r="J92" s="19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</row>
    <row r="93" spans="1:21" ht="9.75" customHeight="1">
      <c r="A93" s="19"/>
      <c r="B93" s="19"/>
      <c r="C93" s="26"/>
      <c r="D93" s="20" t="s">
        <v>58</v>
      </c>
      <c r="E93" s="20">
        <v>-220</v>
      </c>
      <c r="F93" s="28">
        <f>IF(C91=B90,B92,IF(C91=B92,B90,0))</f>
        <v>0</v>
      </c>
      <c r="G93" s="20" t="s">
        <v>60</v>
      </c>
      <c r="H93" s="19"/>
      <c r="I93" s="19"/>
      <c r="J93" s="19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</row>
    <row r="94" spans="1:21" ht="9.75" customHeight="1">
      <c r="A94" s="19"/>
      <c r="B94" s="19"/>
      <c r="C94" s="19"/>
      <c r="D94" s="19"/>
      <c r="E94" s="19"/>
      <c r="F94" s="20">
        <v>-222</v>
      </c>
      <c r="G94" s="27">
        <f>IF(G92=F91,F93,IF(G92=F93,F91,0))</f>
        <v>0</v>
      </c>
      <c r="H94" s="26"/>
      <c r="I94" s="19"/>
      <c r="J94" s="19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</row>
    <row r="95" spans="1:21" ht="9.75" customHeight="1">
      <c r="A95" s="19"/>
      <c r="B95" s="19"/>
      <c r="C95" s="19"/>
      <c r="D95" s="19"/>
      <c r="E95" s="19"/>
      <c r="F95" s="19"/>
      <c r="G95" s="20" t="s">
        <v>61</v>
      </c>
      <c r="H95" s="26"/>
      <c r="I95" s="26"/>
      <c r="J95" s="26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</row>
    <row r="96" spans="1:21" ht="6" customHeight="1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</row>
    <row r="97" spans="1:21" ht="6" customHeight="1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</row>
    <row r="98" spans="1:21" ht="6" customHeight="1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</row>
    <row r="99" spans="1:21" ht="6" customHeight="1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</row>
    <row r="100" spans="1:21" ht="6" customHeight="1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</row>
    <row r="101" spans="1:21" ht="6" customHeight="1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</row>
    <row r="102" spans="1:21" ht="6" customHeight="1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</row>
    <row r="103" spans="1:21" ht="6" customHeight="1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</row>
    <row r="104" spans="1:21" ht="6" customHeight="1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</row>
    <row r="105" spans="1:21" ht="6" customHeight="1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</row>
    <row r="106" spans="1:21" ht="6" customHeight="1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</row>
    <row r="107" spans="1:21" ht="6" customHeight="1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</row>
    <row r="108" spans="1:21" ht="6" customHeight="1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</row>
    <row r="109" spans="1:21" ht="6" customHeight="1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</row>
    <row r="110" spans="1:21" ht="6" customHeight="1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</row>
    <row r="111" spans="1:21" ht="6" customHeight="1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</row>
    <row r="112" spans="1:21" ht="6" customHeight="1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</row>
    <row r="113" spans="1:21" ht="6" customHeight="1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</row>
    <row r="114" spans="1:21" ht="6" customHeight="1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</row>
    <row r="115" spans="1:21" ht="6" customHeight="1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</row>
    <row r="116" spans="1:21" ht="6" customHeight="1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</row>
    <row r="117" spans="1:21" ht="6" customHeight="1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</row>
    <row r="118" spans="1:21" ht="6" customHeight="1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</row>
    <row r="119" spans="1:21" ht="6" customHeight="1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</row>
    <row r="120" spans="1:21" ht="6" customHeight="1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</row>
    <row r="121" spans="1:21" ht="6" customHeight="1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</row>
    <row r="122" spans="1:21" ht="6" customHeight="1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</row>
    <row r="123" spans="1:21" ht="6" customHeight="1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</row>
    <row r="124" spans="1:21" ht="6" customHeight="1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</row>
    <row r="125" spans="1:21" ht="6" customHeight="1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</row>
    <row r="126" spans="1:21" ht="6" customHeight="1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</row>
    <row r="127" spans="1:21" ht="6" customHeight="1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</row>
    <row r="128" spans="1:21" ht="6" customHeight="1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</row>
    <row r="129" spans="1:21" ht="6" customHeight="1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</row>
    <row r="130" spans="1:21" ht="6" customHeight="1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</row>
    <row r="131" spans="1:21" ht="6" customHeight="1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</row>
    <row r="132" spans="1:21" ht="6" customHeight="1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</row>
    <row r="133" spans="1:21" ht="6" customHeight="1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</row>
    <row r="134" spans="1:21" ht="6" customHeight="1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</row>
    <row r="135" spans="1:21" ht="6" customHeight="1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</row>
    <row r="136" spans="1:21" ht="6" customHeight="1">
      <c r="A136" s="14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</row>
    <row r="137" spans="1:21" ht="6" customHeight="1">
      <c r="A137" s="14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</row>
    <row r="138" spans="1:21" ht="6" customHeight="1">
      <c r="A138" s="14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</row>
    <row r="139" spans="1:21" ht="6" customHeight="1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</row>
    <row r="140" spans="1:21" ht="6" customHeight="1">
      <c r="A140" s="14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</row>
    <row r="141" spans="1:21" ht="6" customHeight="1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</row>
    <row r="142" spans="1:21" ht="6" customHeight="1">
      <c r="A142" s="14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</row>
    <row r="143" spans="1:21" ht="6" customHeight="1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</row>
    <row r="144" spans="1:21" ht="6" customHeight="1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</row>
    <row r="145" spans="1:21" ht="6" customHeight="1">
      <c r="A145" s="14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</row>
    <row r="146" spans="1:21" ht="6" customHeight="1">
      <c r="A146" s="14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</row>
    <row r="147" spans="1:21" ht="6" customHeight="1">
      <c r="A147" s="14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</row>
    <row r="148" spans="1:21" ht="6" customHeight="1">
      <c r="A148" s="14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</row>
    <row r="149" spans="1:21" ht="6" customHeight="1">
      <c r="A149" s="14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</row>
    <row r="150" spans="1:21" ht="6" customHeight="1">
      <c r="A150" s="14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</row>
    <row r="151" spans="1:21" ht="6" customHeight="1">
      <c r="A151" s="14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</row>
    <row r="152" spans="1:21" ht="6" customHeight="1">
      <c r="A152" s="14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</row>
    <row r="153" spans="1:21" ht="6" customHeight="1">
      <c r="A153" s="14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</row>
    <row r="154" spans="1:21" ht="6" customHeight="1">
      <c r="A154" s="14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</row>
    <row r="155" spans="1:21" ht="6" customHeight="1">
      <c r="A155" s="14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</row>
    <row r="156" spans="1:21" ht="6" customHeight="1">
      <c r="A156" s="14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</row>
    <row r="157" spans="1:21" ht="6" customHeight="1">
      <c r="A157" s="14"/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</row>
    <row r="158" spans="1:21" ht="6" customHeight="1">
      <c r="A158" s="14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</row>
    <row r="159" spans="1:21" ht="6" customHeight="1">
      <c r="A159" s="14"/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</row>
    <row r="160" spans="1:21" ht="6" customHeight="1">
      <c r="A160" s="14"/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</row>
    <row r="161" spans="1:21" ht="6" customHeight="1">
      <c r="A161" s="14"/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</row>
    <row r="162" spans="1:21" ht="6" customHeight="1">
      <c r="A162" s="14"/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</row>
    <row r="163" spans="1:21" ht="6" customHeight="1">
      <c r="A163" s="14"/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</row>
    <row r="164" spans="1:21" ht="6" customHeight="1">
      <c r="A164" s="14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</row>
    <row r="165" spans="1:21" ht="6" customHeight="1">
      <c r="A165" s="14"/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</row>
    <row r="166" spans="1:21" ht="6" customHeight="1">
      <c r="A166" s="14"/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</row>
    <row r="167" spans="1:21" ht="6" customHeight="1">
      <c r="A167" s="14"/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</row>
    <row r="168" spans="1:21" ht="6" customHeight="1">
      <c r="A168" s="14"/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</row>
    <row r="169" spans="1:21" ht="6" customHeight="1">
      <c r="A169" s="14"/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</row>
    <row r="170" spans="1:21" ht="6" customHeight="1">
      <c r="A170" s="14"/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</row>
    <row r="171" spans="1:21" ht="6" customHeight="1">
      <c r="A171" s="14"/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</row>
    <row r="172" spans="1:21" ht="6" customHeight="1">
      <c r="A172" s="14"/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</row>
    <row r="173" spans="1:21" ht="6" customHeight="1">
      <c r="A173" s="14"/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</row>
    <row r="174" spans="1:21" ht="6" customHeight="1">
      <c r="A174" s="14"/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</row>
    <row r="175" spans="1:21" ht="6" customHeight="1">
      <c r="A175" s="14"/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</row>
    <row r="176" spans="1:21" ht="6" customHeight="1">
      <c r="A176" s="14"/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</row>
    <row r="177" spans="1:21" ht="6" customHeight="1">
      <c r="A177" s="14"/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</row>
    <row r="178" spans="1:21" ht="6" customHeight="1">
      <c r="A178" s="14"/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</row>
    <row r="179" spans="1:21" ht="6" customHeight="1">
      <c r="A179" s="14"/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</row>
    <row r="180" spans="1:21" ht="6" customHeight="1">
      <c r="A180" s="14"/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</row>
    <row r="181" spans="1:21" ht="6" customHeight="1">
      <c r="A181" s="14"/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</row>
    <row r="182" spans="1:21" ht="6" customHeight="1">
      <c r="A182" s="14"/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</row>
    <row r="183" spans="1:21" ht="6" customHeight="1">
      <c r="A183" s="14"/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</row>
    <row r="184" spans="1:21" ht="6" customHeight="1">
      <c r="A184" s="14"/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</row>
    <row r="185" spans="1:21" ht="6" customHeight="1">
      <c r="A185" s="14"/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</row>
    <row r="186" spans="1:21" ht="6" customHeight="1">
      <c r="A186" s="14"/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</row>
    <row r="187" spans="1:21" ht="6" customHeight="1">
      <c r="A187" s="14"/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</row>
    <row r="188" spans="1:21" ht="6" customHeight="1">
      <c r="A188" s="14"/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</row>
    <row r="189" spans="1:21" ht="6" customHeight="1">
      <c r="A189" s="14"/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</row>
    <row r="190" spans="1:21" ht="6" customHeight="1">
      <c r="A190" s="14"/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</row>
  </sheetData>
  <sheetProtection sheet="1" objects="1" scenarios="1"/>
  <mergeCells count="3">
    <mergeCell ref="A3:J3"/>
    <mergeCell ref="H1:J1"/>
    <mergeCell ref="E2:J2"/>
  </mergeCells>
  <conditionalFormatting sqref="A1:D95 E1:J1 E3:J95">
    <cfRule type="cellIs" priority="1" dxfId="0" operator="equal" stopIfTrue="1">
      <formula>0</formula>
    </cfRule>
  </conditionalFormatting>
  <printOptions/>
  <pageMargins left="0" right="0" top="0" bottom="0" header="0" footer="0"/>
  <pageSetup blackAndWhite="1" horizontalDpi="300" verticalDpi="300" orientation="portrait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БИл</dc:creator>
  <cp:keywords/>
  <dc:description/>
  <cp:lastModifiedBy>БИл</cp:lastModifiedBy>
  <cp:lastPrinted>2007-10-22T09:55:10Z</cp:lastPrinted>
  <dcterms:modified xsi:type="dcterms:W3CDTF">2007-10-22T10:13:38Z</dcterms:modified>
  <cp:category/>
  <cp:version/>
  <cp:contentType/>
  <cp:contentStatus/>
</cp:coreProperties>
</file>